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LPIT\03. WZNOWIENIA\2022.12.31 - Miasto Mława - przetarg\dane do przetargu\"/>
    </mc:Choice>
  </mc:AlternateContent>
  <xr:revisionPtr revIDLastSave="0" documentId="13_ncr:1_{7E67F221-5E12-443C-8BF1-750AD0CB90FA}" xr6:coauthVersionLast="47" xr6:coauthVersionMax="47" xr10:uidLastSave="{00000000-0000-0000-0000-000000000000}"/>
  <bookViews>
    <workbookView xWindow="780" yWindow="330" windowWidth="13740" windowHeight="14235" xr2:uid="{CAE4D361-F8D2-4445-8172-559DD212BA7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E78" i="1" l="1"/>
  <c r="E63" i="1"/>
  <c r="E65" i="1" s="1"/>
  <c r="E81" i="1" s="1"/>
  <c r="E58" i="1"/>
  <c r="E45" i="1"/>
  <c r="E80" i="1" s="1"/>
  <c r="E25" i="1"/>
  <c r="D14" i="1"/>
  <c r="D15" i="1"/>
  <c r="F14" i="1" l="1"/>
  <c r="H14" i="1" s="1"/>
  <c r="E79" i="1" s="1"/>
  <c r="E82" i="1" s="1"/>
</calcChain>
</file>

<file path=xl/sharedStrings.xml><?xml version="1.0" encoding="utf-8"?>
<sst xmlns="http://schemas.openxmlformats.org/spreadsheetml/2006/main" count="94" uniqueCount="82">
  <si>
    <t>Formularz Oceny Ofert</t>
  </si>
  <si>
    <t>Lp.</t>
  </si>
  <si>
    <t>Nazwa zakładu ubezpieczeń</t>
  </si>
  <si>
    <t>Cena łączna</t>
  </si>
  <si>
    <t>Łączna ilość punktów</t>
  </si>
  <si>
    <t>I. Punktacja za cenę - waga kryterium 60%</t>
  </si>
  <si>
    <t>1.</t>
  </si>
  <si>
    <t>2.</t>
  </si>
  <si>
    <t>3.</t>
  </si>
  <si>
    <t>4.</t>
  </si>
  <si>
    <t>II. Punktacja za zaakceptowane klauzule dodatkowe - waga kryterium 30%</t>
  </si>
  <si>
    <t>Nazwa klauzuli</t>
  </si>
  <si>
    <t>Ilość punktów</t>
  </si>
  <si>
    <t>Przyznana ilość punktów poszczególnym wykonawcom
(nazwa zakładu ubezpieczeń)</t>
  </si>
  <si>
    <t>21.</t>
  </si>
  <si>
    <t>Klauzula funduszu prewencyjnego</t>
  </si>
  <si>
    <t>22.</t>
  </si>
  <si>
    <t>Klauzula ubezpieczenia przezornej sumy ubezpieczenia</t>
  </si>
  <si>
    <t>23.</t>
  </si>
  <si>
    <t>Klauzula odstąpienia od zasady proporcji przy likwidacji szkody</t>
  </si>
  <si>
    <t>24.</t>
  </si>
  <si>
    <t>Klauzula ubezpieczenia mienia wyłączonego z eksploatacji</t>
  </si>
  <si>
    <t>25.</t>
  </si>
  <si>
    <t>Klauzula aktów terroryzmu</t>
  </si>
  <si>
    <t>26.</t>
  </si>
  <si>
    <t>Klauzula ubezpieczenia mienia w nienazwanych lokalizacjach</t>
  </si>
  <si>
    <t>27.</t>
  </si>
  <si>
    <t>Klauzula zalaniowa</t>
  </si>
  <si>
    <t>28.</t>
  </si>
  <si>
    <t>Klauzula kosztów poszukiwania miejsca awarii</t>
  </si>
  <si>
    <t>29.</t>
  </si>
  <si>
    <t>Klauzula zaliczki na poczet odszkodowania</t>
  </si>
  <si>
    <t>30.</t>
  </si>
  <si>
    <t>Klauzula katastrofy budowlanej</t>
  </si>
  <si>
    <t>31.</t>
  </si>
  <si>
    <t>Klauzula deszczu nawalnego</t>
  </si>
  <si>
    <t>32.</t>
  </si>
  <si>
    <t>Klauzula ubezpieczenia mienia od następstw działania mrozu</t>
  </si>
  <si>
    <t>33.</t>
  </si>
  <si>
    <t>Klauzula kosztów usunięcia awarii</t>
  </si>
  <si>
    <t>34.</t>
  </si>
  <si>
    <t>Klauzula ubezpieczenia maszyn i urządzeń od uszkodzeń</t>
  </si>
  <si>
    <t xml:space="preserve">35. </t>
  </si>
  <si>
    <t>Klauzula włączenia odpowiedzialności na zasadzie słuszności</t>
  </si>
  <si>
    <t>36.</t>
  </si>
  <si>
    <t>Klauzula włączenia odpowiedzialności za naruszenie dóbr osobistych</t>
  </si>
  <si>
    <t>37.</t>
  </si>
  <si>
    <t>Klauzula powolnego działania</t>
  </si>
  <si>
    <t>Przyznana ilość punktów 
(z uwzględnieniem wagi kryterium)</t>
  </si>
  <si>
    <t>III. Punktacja za franszyzy/udziały własne - waga kryterium 10%</t>
  </si>
  <si>
    <t>Ubezpieczenie mienia od wszystkich ryzyk</t>
  </si>
  <si>
    <t>Ubezpieczenie sprzętu elektronicznego od wszystkich ryzyk</t>
  </si>
  <si>
    <t>Ubezpieczenie od odpowiedzialności cywilnej</t>
  </si>
  <si>
    <t>Ubezpieczenie Auto Casco</t>
  </si>
  <si>
    <t>25 pkt</t>
  </si>
  <si>
    <t xml:space="preserve">franszyza od 1 zł do 100 zł </t>
  </si>
  <si>
    <t>franszyza  od 301 zł do 400 zł</t>
  </si>
  <si>
    <t>franszyza powyżej 400 zł</t>
  </si>
  <si>
    <t>brak franszyzy</t>
  </si>
  <si>
    <t>franszyza  101 zł do 200 zł</t>
  </si>
  <si>
    <t>franszyza od 201 zł do 300 zł</t>
  </si>
  <si>
    <t>20 pkt</t>
  </si>
  <si>
    <t>15 pkt</t>
  </si>
  <si>
    <t xml:space="preserve">10 pkt </t>
  </si>
  <si>
    <t>5 pkt</t>
  </si>
  <si>
    <t xml:space="preserve">0 pkt </t>
  </si>
  <si>
    <t>Rodzaj ubezpieczenia</t>
  </si>
  <si>
    <t>Zaakceptowane klauzule</t>
  </si>
  <si>
    <t>Oferowane franszyzy</t>
  </si>
  <si>
    <t>Nazwa kryterium</t>
  </si>
  <si>
    <t>IV. Łączna ilość uzyskanych punktów we wszystkich kryteriach</t>
  </si>
  <si>
    <t>Przyznana ilość punktów w poszczególnych kryteriach
(nazwa zakładu ubezpieczeń)</t>
  </si>
  <si>
    <t>Nazwa zamówienia:</t>
  </si>
  <si>
    <t>Suma przyznanych punktów:</t>
  </si>
  <si>
    <t>Waga kryterium:</t>
  </si>
  <si>
    <t>Łączna ilość punktów
(z uwzględnieniem wagi kryterium)</t>
  </si>
  <si>
    <t>Waga kryterium</t>
  </si>
  <si>
    <r>
      <t xml:space="preserve">Wyliczenie:
</t>
    </r>
    <r>
      <rPr>
        <sz val="10"/>
        <color theme="1"/>
        <rFont val="Tahoma"/>
        <family val="2"/>
        <charset val="238"/>
      </rPr>
      <t>cena najniższa x 100
cena oferty badanej</t>
    </r>
  </si>
  <si>
    <t>Suma punktów</t>
  </si>
  <si>
    <t>Ubezpieczenie mienia i odpowiedzialności cywilnej 
Miasta Mławy w okresie od 01.01.2023 do 31.12.2025</t>
  </si>
  <si>
    <t xml:space="preserve">Część nr I: </t>
  </si>
  <si>
    <t>UNIQA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</si>
</sst>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F3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0250-58E4-493A-981E-932B7601B0E6}">
  <sheetPr>
    <pageSetUpPr fitToPage="1"/>
  </sheetPr>
  <dimension ref="A1:I82"/>
  <sheetViews>
    <sheetView tabSelected="1" topLeftCell="A25" zoomScale="80" zoomScaleNormal="80" workbookViewId="0">
      <selection activeCell="E26" sqref="E26"/>
    </sheetView>
  </sheetViews>
  <sheetFormatPr defaultRowHeight="14.25" x14ac:dyDescent="0.2"/>
  <cols>
    <col min="1" max="1" width="6.85546875" style="1" customWidth="1"/>
    <col min="2" max="2" width="31" style="1" customWidth="1"/>
    <col min="3" max="3" width="17.140625" style="1" customWidth="1"/>
    <col min="4" max="4" width="17" style="1" customWidth="1"/>
    <col min="5" max="5" width="19.7109375" style="1" customWidth="1"/>
    <col min="6" max="9" width="12" style="1" customWidth="1"/>
    <col min="10" max="16384" width="9.140625" style="1"/>
  </cols>
  <sheetData>
    <row r="1" spans="1:9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8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9" ht="57.75" customHeight="1" x14ac:dyDescent="0.2">
      <c r="A3" s="25" t="s">
        <v>72</v>
      </c>
      <c r="B3" s="25"/>
      <c r="C3" s="26" t="s">
        <v>79</v>
      </c>
      <c r="D3" s="26"/>
      <c r="E3" s="26"/>
      <c r="F3" s="26"/>
      <c r="G3" s="26"/>
      <c r="H3" s="26"/>
      <c r="I3" s="26"/>
    </row>
    <row r="9" spans="1:9" ht="18" x14ac:dyDescent="0.25">
      <c r="A9" s="18" t="s">
        <v>80</v>
      </c>
    </row>
    <row r="11" spans="1:9" ht="14.25" customHeight="1" x14ac:dyDescent="0.2">
      <c r="A11" s="2" t="s">
        <v>5</v>
      </c>
    </row>
    <row r="13" spans="1:9" s="13" customFormat="1" ht="51.75" customHeight="1" x14ac:dyDescent="0.25">
      <c r="A13" s="8" t="s">
        <v>1</v>
      </c>
      <c r="B13" s="10" t="s">
        <v>2</v>
      </c>
      <c r="C13" s="8" t="s">
        <v>3</v>
      </c>
      <c r="D13" s="28" t="s">
        <v>77</v>
      </c>
      <c r="E13" s="29"/>
      <c r="F13" s="4" t="s">
        <v>78</v>
      </c>
      <c r="G13" s="4" t="s">
        <v>76</v>
      </c>
      <c r="H13" s="24" t="s">
        <v>48</v>
      </c>
      <c r="I13" s="24"/>
    </row>
    <row r="14" spans="1:9" s="13" customFormat="1" ht="20.25" customHeight="1" x14ac:dyDescent="0.25">
      <c r="A14" s="33" t="s">
        <v>6</v>
      </c>
      <c r="B14" s="32" t="s">
        <v>81</v>
      </c>
      <c r="C14" s="34">
        <v>561231</v>
      </c>
      <c r="D14" s="14">
        <f>MIN($C$14:$C$15)</f>
        <v>561231</v>
      </c>
      <c r="E14" s="15">
        <v>100</v>
      </c>
      <c r="F14" s="35">
        <f>ROUND((D14*E14)/D15,2)</f>
        <v>100</v>
      </c>
      <c r="G14" s="41">
        <v>0.6</v>
      </c>
      <c r="H14" s="37">
        <f>ROUND(F14*G14,2)</f>
        <v>60</v>
      </c>
      <c r="I14" s="38"/>
    </row>
    <row r="15" spans="1:9" s="13" customFormat="1" ht="20.25" customHeight="1" x14ac:dyDescent="0.25">
      <c r="A15" s="33"/>
      <c r="B15" s="32"/>
      <c r="C15" s="34"/>
      <c r="D15" s="30">
        <f>C14</f>
        <v>561231</v>
      </c>
      <c r="E15" s="31"/>
      <c r="F15" s="36"/>
      <c r="G15" s="41"/>
      <c r="H15" s="39"/>
      <c r="I15" s="40"/>
    </row>
    <row r="16" spans="1:9" x14ac:dyDescent="0.2">
      <c r="A16" s="3"/>
    </row>
    <row r="17" spans="1:5" x14ac:dyDescent="0.2">
      <c r="A17" s="3"/>
    </row>
    <row r="18" spans="1:5" x14ac:dyDescent="0.2">
      <c r="A18" s="3"/>
    </row>
    <row r="19" spans="1:5" x14ac:dyDescent="0.2">
      <c r="A19" s="3"/>
    </row>
    <row r="20" spans="1:5" x14ac:dyDescent="0.2">
      <c r="A20" s="3"/>
    </row>
    <row r="22" spans="1:5" ht="15" x14ac:dyDescent="0.2">
      <c r="A22" s="2" t="s">
        <v>10</v>
      </c>
    </row>
    <row r="24" spans="1:5" ht="84.75" customHeight="1" x14ac:dyDescent="0.2">
      <c r="A24" s="20" t="s">
        <v>1</v>
      </c>
      <c r="B24" s="44" t="s">
        <v>11</v>
      </c>
      <c r="C24" s="45"/>
      <c r="D24" s="22" t="s">
        <v>12</v>
      </c>
      <c r="E24" s="4" t="s">
        <v>13</v>
      </c>
    </row>
    <row r="25" spans="1:5" ht="26.25" customHeight="1" x14ac:dyDescent="0.2">
      <c r="A25" s="21"/>
      <c r="B25" s="46"/>
      <c r="C25" s="47"/>
      <c r="D25" s="23"/>
      <c r="E25" s="4" t="str">
        <f>B14</f>
        <v>UNIQA</v>
      </c>
    </row>
    <row r="26" spans="1:5" ht="28.5" customHeight="1" x14ac:dyDescent="0.2">
      <c r="A26" s="4" t="s">
        <v>14</v>
      </c>
      <c r="B26" s="42" t="s">
        <v>15</v>
      </c>
      <c r="C26" s="43"/>
      <c r="D26" s="4">
        <v>15</v>
      </c>
      <c r="E26" s="9">
        <v>0</v>
      </c>
    </row>
    <row r="27" spans="1:5" ht="28.5" customHeight="1" x14ac:dyDescent="0.2">
      <c r="A27" s="4" t="s">
        <v>16</v>
      </c>
      <c r="B27" s="42" t="s">
        <v>17</v>
      </c>
      <c r="C27" s="43"/>
      <c r="D27" s="4">
        <v>6</v>
      </c>
      <c r="E27" s="9">
        <v>6</v>
      </c>
    </row>
    <row r="28" spans="1:5" ht="28.5" customHeight="1" x14ac:dyDescent="0.2">
      <c r="A28" s="4" t="s">
        <v>18</v>
      </c>
      <c r="B28" s="42" t="s">
        <v>19</v>
      </c>
      <c r="C28" s="43"/>
      <c r="D28" s="4">
        <v>6</v>
      </c>
      <c r="E28" s="9">
        <v>6</v>
      </c>
    </row>
    <row r="29" spans="1:5" ht="28.5" customHeight="1" x14ac:dyDescent="0.2">
      <c r="A29" s="4" t="s">
        <v>20</v>
      </c>
      <c r="B29" s="42" t="s">
        <v>21</v>
      </c>
      <c r="C29" s="43"/>
      <c r="D29" s="4">
        <v>6</v>
      </c>
      <c r="E29" s="9">
        <v>0</v>
      </c>
    </row>
    <row r="30" spans="1:5" ht="28.5" customHeight="1" x14ac:dyDescent="0.2">
      <c r="A30" s="4" t="s">
        <v>22</v>
      </c>
      <c r="B30" s="42" t="s">
        <v>23</v>
      </c>
      <c r="C30" s="43"/>
      <c r="D30" s="4">
        <v>6</v>
      </c>
      <c r="E30" s="9">
        <v>0</v>
      </c>
    </row>
    <row r="31" spans="1:5" ht="28.5" customHeight="1" x14ac:dyDescent="0.2">
      <c r="A31" s="4" t="s">
        <v>24</v>
      </c>
      <c r="B31" s="42" t="s">
        <v>25</v>
      </c>
      <c r="C31" s="43"/>
      <c r="D31" s="4">
        <v>6</v>
      </c>
      <c r="E31" s="9">
        <v>6</v>
      </c>
    </row>
    <row r="32" spans="1:5" ht="28.5" customHeight="1" x14ac:dyDescent="0.2">
      <c r="A32" s="4" t="s">
        <v>26</v>
      </c>
      <c r="B32" s="42" t="s">
        <v>27</v>
      </c>
      <c r="C32" s="43"/>
      <c r="D32" s="4">
        <v>5</v>
      </c>
      <c r="E32" s="9">
        <v>5</v>
      </c>
    </row>
    <row r="33" spans="1:5" ht="28.5" customHeight="1" x14ac:dyDescent="0.2">
      <c r="A33" s="4" t="s">
        <v>28</v>
      </c>
      <c r="B33" s="42" t="s">
        <v>29</v>
      </c>
      <c r="C33" s="43"/>
      <c r="D33" s="4">
        <v>5</v>
      </c>
      <c r="E33" s="9">
        <v>5</v>
      </c>
    </row>
    <row r="34" spans="1:5" ht="28.5" customHeight="1" x14ac:dyDescent="0.2">
      <c r="A34" s="4" t="s">
        <v>30</v>
      </c>
      <c r="B34" s="42" t="s">
        <v>31</v>
      </c>
      <c r="C34" s="43"/>
      <c r="D34" s="4">
        <v>5</v>
      </c>
      <c r="E34" s="9">
        <v>5</v>
      </c>
    </row>
    <row r="35" spans="1:5" ht="28.5" customHeight="1" x14ac:dyDescent="0.2">
      <c r="A35" s="4" t="s">
        <v>32</v>
      </c>
      <c r="B35" s="42" t="s">
        <v>33</v>
      </c>
      <c r="C35" s="43"/>
      <c r="D35" s="4">
        <v>5</v>
      </c>
      <c r="E35" s="9">
        <v>5</v>
      </c>
    </row>
    <row r="36" spans="1:5" ht="28.5" customHeight="1" x14ac:dyDescent="0.2">
      <c r="A36" s="4" t="s">
        <v>34</v>
      </c>
      <c r="B36" s="42" t="s">
        <v>35</v>
      </c>
      <c r="C36" s="43"/>
      <c r="D36" s="4">
        <v>5</v>
      </c>
      <c r="E36" s="9">
        <v>0</v>
      </c>
    </row>
    <row r="37" spans="1:5" ht="28.5" customHeight="1" x14ac:dyDescent="0.2">
      <c r="A37" s="4" t="s">
        <v>36</v>
      </c>
      <c r="B37" s="42" t="s">
        <v>37</v>
      </c>
      <c r="C37" s="43"/>
      <c r="D37" s="4">
        <v>5</v>
      </c>
      <c r="E37" s="9">
        <v>5</v>
      </c>
    </row>
    <row r="38" spans="1:5" ht="28.5" customHeight="1" x14ac:dyDescent="0.2">
      <c r="A38" s="4" t="s">
        <v>38</v>
      </c>
      <c r="B38" s="42" t="s">
        <v>39</v>
      </c>
      <c r="C38" s="43"/>
      <c r="D38" s="4">
        <v>5</v>
      </c>
      <c r="E38" s="9">
        <v>5</v>
      </c>
    </row>
    <row r="39" spans="1:5" ht="28.5" customHeight="1" x14ac:dyDescent="0.2">
      <c r="A39" s="4" t="s">
        <v>40</v>
      </c>
      <c r="B39" s="42" t="s">
        <v>41</v>
      </c>
      <c r="C39" s="43"/>
      <c r="D39" s="4">
        <v>5</v>
      </c>
      <c r="E39" s="9">
        <v>5</v>
      </c>
    </row>
    <row r="40" spans="1:5" ht="28.5" customHeight="1" x14ac:dyDescent="0.2">
      <c r="A40" s="4" t="s">
        <v>42</v>
      </c>
      <c r="B40" s="42" t="s">
        <v>43</v>
      </c>
      <c r="C40" s="43"/>
      <c r="D40" s="4">
        <v>5</v>
      </c>
      <c r="E40" s="9">
        <v>5</v>
      </c>
    </row>
    <row r="41" spans="1:5" ht="28.5" customHeight="1" x14ac:dyDescent="0.2">
      <c r="A41" s="4" t="s">
        <v>44</v>
      </c>
      <c r="B41" s="42" t="s">
        <v>45</v>
      </c>
      <c r="C41" s="43"/>
      <c r="D41" s="4">
        <v>5</v>
      </c>
      <c r="E41" s="9">
        <v>0</v>
      </c>
    </row>
    <row r="42" spans="1:5" ht="28.5" customHeight="1" x14ac:dyDescent="0.2">
      <c r="A42" s="4" t="s">
        <v>46</v>
      </c>
      <c r="B42" s="42" t="s">
        <v>47</v>
      </c>
      <c r="C42" s="43"/>
      <c r="D42" s="4">
        <v>5</v>
      </c>
      <c r="E42" s="9">
        <v>0</v>
      </c>
    </row>
    <row r="43" spans="1:5" ht="27.75" customHeight="1" x14ac:dyDescent="0.2">
      <c r="A43" s="24" t="s">
        <v>73</v>
      </c>
      <c r="B43" s="24"/>
      <c r="C43" s="24"/>
      <c r="D43" s="24"/>
      <c r="E43" s="7">
        <f>SUM(E26:E42)</f>
        <v>58</v>
      </c>
    </row>
    <row r="44" spans="1:5" ht="27.75" customHeight="1" x14ac:dyDescent="0.2">
      <c r="A44" s="24" t="s">
        <v>74</v>
      </c>
      <c r="B44" s="24"/>
      <c r="C44" s="24"/>
      <c r="D44" s="24"/>
      <c r="E44" s="16">
        <v>0.3</v>
      </c>
    </row>
    <row r="45" spans="1:5" ht="31.5" customHeight="1" x14ac:dyDescent="0.2">
      <c r="A45" s="24" t="s">
        <v>75</v>
      </c>
      <c r="B45" s="24"/>
      <c r="C45" s="24"/>
      <c r="D45" s="24"/>
      <c r="E45" s="5">
        <f>ROUND(E43*E44,2)</f>
        <v>17.399999999999999</v>
      </c>
    </row>
    <row r="55" spans="1:5" ht="15" x14ac:dyDescent="0.2">
      <c r="A55" s="2" t="s">
        <v>49</v>
      </c>
    </row>
    <row r="57" spans="1:5" ht="89.25" customHeight="1" x14ac:dyDescent="0.2">
      <c r="A57" s="27" t="s">
        <v>1</v>
      </c>
      <c r="B57" s="27" t="s">
        <v>66</v>
      </c>
      <c r="C57" s="27"/>
      <c r="D57" s="27"/>
      <c r="E57" s="4" t="s">
        <v>13</v>
      </c>
    </row>
    <row r="58" spans="1:5" ht="25.5" customHeight="1" x14ac:dyDescent="0.2">
      <c r="A58" s="27"/>
      <c r="B58" s="27"/>
      <c r="C58" s="27"/>
      <c r="D58" s="27"/>
      <c r="E58" s="4" t="str">
        <f>B14</f>
        <v>UNIQA</v>
      </c>
    </row>
    <row r="59" spans="1:5" ht="22.5" customHeight="1" x14ac:dyDescent="0.2">
      <c r="A59" s="4" t="s">
        <v>6</v>
      </c>
      <c r="B59" s="24" t="s">
        <v>50</v>
      </c>
      <c r="C59" s="24"/>
      <c r="D59" s="24"/>
      <c r="E59" s="9">
        <v>25</v>
      </c>
    </row>
    <row r="60" spans="1:5" ht="22.5" customHeight="1" x14ac:dyDescent="0.2">
      <c r="A60" s="4" t="s">
        <v>7</v>
      </c>
      <c r="B60" s="24" t="s">
        <v>51</v>
      </c>
      <c r="C60" s="24"/>
      <c r="D60" s="24"/>
      <c r="E60" s="9">
        <v>25</v>
      </c>
    </row>
    <row r="61" spans="1:5" ht="22.5" customHeight="1" x14ac:dyDescent="0.2">
      <c r="A61" s="4" t="s">
        <v>8</v>
      </c>
      <c r="B61" s="24" t="s">
        <v>52</v>
      </c>
      <c r="C61" s="24"/>
      <c r="D61" s="24"/>
      <c r="E61" s="9">
        <v>25</v>
      </c>
    </row>
    <row r="62" spans="1:5" ht="22.5" customHeight="1" x14ac:dyDescent="0.2">
      <c r="A62" s="4" t="s">
        <v>9</v>
      </c>
      <c r="B62" s="24" t="s">
        <v>53</v>
      </c>
      <c r="C62" s="24"/>
      <c r="D62" s="24"/>
      <c r="E62" s="9">
        <v>25</v>
      </c>
    </row>
    <row r="63" spans="1:5" ht="24" customHeight="1" x14ac:dyDescent="0.2">
      <c r="A63" s="24" t="s">
        <v>73</v>
      </c>
      <c r="B63" s="24"/>
      <c r="C63" s="24"/>
      <c r="D63" s="24"/>
      <c r="E63" s="7">
        <f>SUM(E59:E62)</f>
        <v>100</v>
      </c>
    </row>
    <row r="64" spans="1:5" ht="27.75" customHeight="1" x14ac:dyDescent="0.2">
      <c r="A64" s="24" t="s">
        <v>74</v>
      </c>
      <c r="B64" s="24"/>
      <c r="C64" s="24"/>
      <c r="D64" s="24"/>
      <c r="E64" s="16">
        <v>0.1</v>
      </c>
    </row>
    <row r="65" spans="1:5" ht="31.5" customHeight="1" x14ac:dyDescent="0.2">
      <c r="A65" s="24" t="s">
        <v>75</v>
      </c>
      <c r="B65" s="24"/>
      <c r="C65" s="24"/>
      <c r="D65" s="24"/>
      <c r="E65" s="5">
        <f>ROUND(E63*E64,2)</f>
        <v>10</v>
      </c>
    </row>
    <row r="67" spans="1:5" x14ac:dyDescent="0.2">
      <c r="B67" s="6" t="s">
        <v>58</v>
      </c>
      <c r="C67" s="11" t="s">
        <v>54</v>
      </c>
    </row>
    <row r="68" spans="1:5" x14ac:dyDescent="0.2">
      <c r="B68" s="1" t="s">
        <v>55</v>
      </c>
      <c r="C68" s="12" t="s">
        <v>61</v>
      </c>
    </row>
    <row r="69" spans="1:5" x14ac:dyDescent="0.2">
      <c r="B69" s="1" t="s">
        <v>59</v>
      </c>
      <c r="C69" s="12" t="s">
        <v>62</v>
      </c>
    </row>
    <row r="70" spans="1:5" x14ac:dyDescent="0.2">
      <c r="B70" s="1" t="s">
        <v>60</v>
      </c>
      <c r="C70" s="12" t="s">
        <v>63</v>
      </c>
    </row>
    <row r="71" spans="1:5" x14ac:dyDescent="0.2">
      <c r="B71" s="1" t="s">
        <v>56</v>
      </c>
      <c r="C71" s="12" t="s">
        <v>64</v>
      </c>
    </row>
    <row r="72" spans="1:5" x14ac:dyDescent="0.2">
      <c r="B72" s="1" t="s">
        <v>57</v>
      </c>
      <c r="C72" s="12" t="s">
        <v>65</v>
      </c>
    </row>
    <row r="75" spans="1:5" ht="15" x14ac:dyDescent="0.2">
      <c r="A75" s="2" t="s">
        <v>70</v>
      </c>
    </row>
    <row r="77" spans="1:5" ht="95.25" customHeight="1" x14ac:dyDescent="0.2">
      <c r="A77" s="27" t="s">
        <v>1</v>
      </c>
      <c r="B77" s="27" t="s">
        <v>69</v>
      </c>
      <c r="C77" s="27"/>
      <c r="D77" s="27"/>
      <c r="E77" s="4" t="s">
        <v>71</v>
      </c>
    </row>
    <row r="78" spans="1:5" ht="20.25" customHeight="1" x14ac:dyDescent="0.2">
      <c r="A78" s="27"/>
      <c r="B78" s="27"/>
      <c r="C78" s="27"/>
      <c r="D78" s="27"/>
      <c r="E78" s="4" t="str">
        <f>B14</f>
        <v>UNIQA</v>
      </c>
    </row>
    <row r="79" spans="1:5" ht="21" customHeight="1" x14ac:dyDescent="0.2">
      <c r="A79" s="4" t="s">
        <v>6</v>
      </c>
      <c r="B79" s="24" t="s">
        <v>3</v>
      </c>
      <c r="C79" s="24"/>
      <c r="D79" s="24"/>
      <c r="E79" s="7">
        <f>H14</f>
        <v>60</v>
      </c>
    </row>
    <row r="80" spans="1:5" ht="21" customHeight="1" x14ac:dyDescent="0.2">
      <c r="A80" s="4" t="s">
        <v>7</v>
      </c>
      <c r="B80" s="24" t="s">
        <v>67</v>
      </c>
      <c r="C80" s="24"/>
      <c r="D80" s="24"/>
      <c r="E80" s="7">
        <f>E45</f>
        <v>17.399999999999999</v>
      </c>
    </row>
    <row r="81" spans="1:5" ht="21" customHeight="1" x14ac:dyDescent="0.2">
      <c r="A81" s="4" t="s">
        <v>8</v>
      </c>
      <c r="B81" s="24" t="s">
        <v>68</v>
      </c>
      <c r="C81" s="24"/>
      <c r="D81" s="24"/>
      <c r="E81" s="7">
        <f>E65</f>
        <v>10</v>
      </c>
    </row>
    <row r="82" spans="1:5" ht="30" customHeight="1" x14ac:dyDescent="0.2">
      <c r="A82" s="24" t="s">
        <v>4</v>
      </c>
      <c r="B82" s="24"/>
      <c r="C82" s="24"/>
      <c r="D82" s="24"/>
      <c r="E82" s="5">
        <f>SUM(E79:E81)</f>
        <v>87.4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A82:D82"/>
    <mergeCell ref="B61:D61"/>
    <mergeCell ref="B62:D62"/>
    <mergeCell ref="B79:D79"/>
    <mergeCell ref="B80:D80"/>
    <mergeCell ref="B81:D81"/>
    <mergeCell ref="B42:C42"/>
    <mergeCell ref="B57:D58"/>
    <mergeCell ref="B59:D59"/>
    <mergeCell ref="B60:D60"/>
    <mergeCell ref="A43:D43"/>
    <mergeCell ref="A44:D44"/>
    <mergeCell ref="A45:D45"/>
    <mergeCell ref="A63:D63"/>
    <mergeCell ref="A64:D64"/>
    <mergeCell ref="A65:D65"/>
    <mergeCell ref="B77:D78"/>
    <mergeCell ref="A77:A78"/>
    <mergeCell ref="B35:C35"/>
    <mergeCell ref="B36:C36"/>
    <mergeCell ref="B30:C30"/>
    <mergeCell ref="B31:C31"/>
    <mergeCell ref="B32:C32"/>
    <mergeCell ref="B33:C33"/>
    <mergeCell ref="B34:C34"/>
    <mergeCell ref="A57:A58"/>
    <mergeCell ref="D13:E13"/>
    <mergeCell ref="D15:E15"/>
    <mergeCell ref="B14:B15"/>
    <mergeCell ref="A14:A15"/>
    <mergeCell ref="C14:C15"/>
    <mergeCell ref="B37:C37"/>
    <mergeCell ref="B38:C38"/>
    <mergeCell ref="B39:C39"/>
    <mergeCell ref="B40:C40"/>
    <mergeCell ref="B41:C41"/>
    <mergeCell ref="B24:C25"/>
    <mergeCell ref="B26:C26"/>
    <mergeCell ref="B27:C27"/>
    <mergeCell ref="B28:C28"/>
    <mergeCell ref="B29:C29"/>
    <mergeCell ref="A1:I1"/>
    <mergeCell ref="A24:A25"/>
    <mergeCell ref="D24:D25"/>
    <mergeCell ref="H13:I13"/>
    <mergeCell ref="A3:B3"/>
    <mergeCell ref="C3:I3"/>
    <mergeCell ref="F14:F15"/>
    <mergeCell ref="H14:I15"/>
    <mergeCell ref="G14:G15"/>
  </mergeCells>
  <phoneticPr fontId="2" type="noConversion"/>
  <pageMargins left="0.7" right="0.7" top="0.75" bottom="0.75" header="0.3" footer="0.3"/>
  <pageSetup paperSize="9" scale="62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Bastkowski</dc:creator>
  <cp:lastModifiedBy>Mateusz Bastkowski</cp:lastModifiedBy>
  <cp:lastPrinted>2022-12-12T13:21:12Z</cp:lastPrinted>
  <dcterms:created xsi:type="dcterms:W3CDTF">2021-05-28T06:45:15Z</dcterms:created>
  <dcterms:modified xsi:type="dcterms:W3CDTF">2022-12-12T13:22:31Z</dcterms:modified>
</cp:coreProperties>
</file>