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<sst xmlns="http://schemas.openxmlformats.org/spreadsheetml/2006/main" count="20" uniqueCount="20">
  <si>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Załacznik  Nr 6</t>
  </si>
  <si>
    <t>do Uchwały Rady Miejskiej Nr XVIII/176/2007</t>
  </si>
  <si>
    <t>z dnia 28 grudnia 2007r.</t>
  </si>
  <si>
    <t>Dochody i wydatki związane z realizacją zadań z zakresu administracji rządowej i innych zadań zleconych odrębnymi ustawami w 2008 r</t>
  </si>
  <si>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</si>
  <si>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</si>
  <si>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</si>
  <si>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</si>
  <si>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</si>
  <si>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</si>
  <si>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</si>
  <si>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</si>
  <si>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</si>
  <si>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</si>
  <si>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</si>
  <si>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</si>
  <si>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</si>
  <si>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Ogółem</t>
  </si>
  <si>
    <t>Przewodniczący Rady Miejskiej</t>
  </si>
  <si>
    <t>inż. Krzysztof Wasiłowski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</si>
</sst>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name val="Arial CE"/>
      <family val="0"/>
    </font>
    <font>
      <b/>
      <sz val="11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22" fillId="0" borderId="15" xfId="0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24" fillId="0" borderId="17" xfId="0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4" fontId="22" fillId="0" borderId="2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defaultGridColor="0" colorId="8" workbookViewId="0" topLeftCell="A1">
      <selection activeCell="F3" sqref="F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8:10" ht="12.75">
      <c r="H1" s="2" t="s">
        <v>0</v>
      </c>
      <c r="I1" s="2"/>
      <c r="J1" s="2"/>
    </row>
    <row r="2" spans="8:10" ht="12.75">
      <c r="H2" s="2" t="s">
        <v>1</v>
      </c>
      <c r="I2" s="2"/>
      <c r="J2" s="2"/>
    </row>
    <row r="3" spans="8:10" ht="12.75">
      <c r="H3" s="2" t="s">
        <v>2</v>
      </c>
      <c r="I3" s="2"/>
      <c r="J3" s="2"/>
    </row>
    <row r="4" spans="1:10" ht="48.7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ht="12.75">
      <c r="J5" s="4" t="s">
        <v>4</v>
      </c>
    </row>
    <row r="6" spans="1:10" s="8" customFormat="1" ht="20.25" customHeight="1">
      <c r="A6" s="5" t="s">
        <v>5</v>
      </c>
      <c r="B6" s="6" t="s">
        <v>6</v>
      </c>
      <c r="C6" s="6" t="s">
        <v>7</v>
      </c>
      <c r="D6" s="7" t="s">
        <v>8</v>
      </c>
      <c r="E6" s="7" t="s">
        <v>9</v>
      </c>
      <c r="F6" s="7" t="s">
        <v>10</v>
      </c>
      <c r="G6" s="7"/>
      <c r="H6" s="7"/>
      <c r="I6" s="7"/>
      <c r="J6" s="7"/>
    </row>
    <row r="7" spans="1:10" s="8" customFormat="1" ht="20.25" customHeight="1">
      <c r="A7" s="5"/>
      <c r="B7" s="9"/>
      <c r="C7" s="9"/>
      <c r="D7" s="5"/>
      <c r="E7" s="7"/>
      <c r="F7" s="7" t="s">
        <v>11</v>
      </c>
      <c r="G7" s="7" t="s">
        <v>12</v>
      </c>
      <c r="H7" s="7"/>
      <c r="I7" s="7"/>
      <c r="J7" s="7" t="s">
        <v>13</v>
      </c>
    </row>
    <row r="8" spans="1:10" s="8" customFormat="1" ht="65.25" customHeight="1">
      <c r="A8" s="5"/>
      <c r="B8" s="10"/>
      <c r="C8" s="10"/>
      <c r="D8" s="5"/>
      <c r="E8" s="7"/>
      <c r="F8" s="7"/>
      <c r="G8" s="11" t="s">
        <v>14</v>
      </c>
      <c r="H8" s="11" t="s">
        <v>15</v>
      </c>
      <c r="I8" s="11" t="s">
        <v>16</v>
      </c>
      <c r="J8" s="7"/>
    </row>
    <row r="9" spans="1:10" ht="9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19.5" customHeight="1">
      <c r="A10" s="13">
        <v>750</v>
      </c>
      <c r="B10" s="13"/>
      <c r="C10" s="13"/>
      <c r="D10" s="14">
        <f aca="true" t="shared" si="0" ref="D10:J10">SUM(D11)</f>
        <v>205833</v>
      </c>
      <c r="E10" s="14">
        <f t="shared" si="0"/>
        <v>205833</v>
      </c>
      <c r="F10" s="14">
        <f t="shared" si="0"/>
        <v>205833</v>
      </c>
      <c r="G10" s="14">
        <f t="shared" si="0"/>
        <v>165408</v>
      </c>
      <c r="H10" s="14">
        <f t="shared" si="0"/>
        <v>40425</v>
      </c>
      <c r="I10" s="14">
        <f t="shared" si="0"/>
        <v>0</v>
      </c>
      <c r="J10" s="14">
        <f t="shared" si="0"/>
        <v>0</v>
      </c>
    </row>
    <row r="11" spans="1:10" ht="19.5" customHeight="1">
      <c r="A11" s="15"/>
      <c r="B11" s="15">
        <v>75011</v>
      </c>
      <c r="C11" s="15"/>
      <c r="D11" s="16">
        <f>SUM(D12)</f>
        <v>205833</v>
      </c>
      <c r="E11" s="16">
        <f aca="true" t="shared" si="1" ref="E11:J11">SUM(E12:E15)</f>
        <v>205833</v>
      </c>
      <c r="F11" s="16">
        <f t="shared" si="1"/>
        <v>205833</v>
      </c>
      <c r="G11" s="16">
        <f t="shared" si="1"/>
        <v>165408</v>
      </c>
      <c r="H11" s="16">
        <f t="shared" si="1"/>
        <v>40425</v>
      </c>
      <c r="I11" s="16">
        <f t="shared" si="1"/>
        <v>0</v>
      </c>
      <c r="J11" s="16">
        <f t="shared" si="1"/>
        <v>0</v>
      </c>
    </row>
    <row r="12" spans="1:10" ht="19.5" customHeight="1">
      <c r="A12" s="17"/>
      <c r="B12" s="17"/>
      <c r="C12" s="17">
        <v>2010</v>
      </c>
      <c r="D12" s="18">
        <v>205833</v>
      </c>
      <c r="E12" s="18"/>
      <c r="F12" s="18"/>
      <c r="G12" s="18"/>
      <c r="H12" s="18"/>
      <c r="I12" s="18"/>
      <c r="J12" s="18"/>
    </row>
    <row r="13" spans="1:10" ht="19.5" customHeight="1">
      <c r="A13" s="17"/>
      <c r="B13" s="17"/>
      <c r="C13" s="17">
        <v>4010</v>
      </c>
      <c r="D13" s="18"/>
      <c r="E13" s="18">
        <v>165408</v>
      </c>
      <c r="F13" s="18">
        <v>165408</v>
      </c>
      <c r="G13" s="18">
        <v>165408</v>
      </c>
      <c r="H13" s="18"/>
      <c r="I13" s="18"/>
      <c r="J13" s="18"/>
    </row>
    <row r="14" spans="1:10" ht="19.5" customHeight="1">
      <c r="A14" s="17"/>
      <c r="B14" s="17"/>
      <c r="C14" s="17">
        <v>4110</v>
      </c>
      <c r="D14" s="18"/>
      <c r="E14" s="18">
        <v>35382</v>
      </c>
      <c r="F14" s="18">
        <v>35382</v>
      </c>
      <c r="G14" s="18"/>
      <c r="H14" s="18">
        <v>35382</v>
      </c>
      <c r="I14" s="18"/>
      <c r="J14" s="18"/>
    </row>
    <row r="15" spans="1:10" ht="19.5" customHeight="1">
      <c r="A15" s="17"/>
      <c r="B15" s="17"/>
      <c r="C15" s="17">
        <v>4120</v>
      </c>
      <c r="D15" s="18"/>
      <c r="E15" s="18">
        <v>5043</v>
      </c>
      <c r="F15" s="18">
        <v>5043</v>
      </c>
      <c r="G15" s="18"/>
      <c r="H15" s="18">
        <v>5043</v>
      </c>
      <c r="I15" s="18"/>
      <c r="J15" s="18"/>
    </row>
    <row r="16" spans="1:10" ht="19.5" customHeight="1">
      <c r="A16" s="19">
        <v>751</v>
      </c>
      <c r="B16" s="19"/>
      <c r="C16" s="19"/>
      <c r="D16" s="20">
        <f>SUM(D17)</f>
        <v>5060</v>
      </c>
      <c r="E16" s="20">
        <f>SUM(E17)</f>
        <v>5060</v>
      </c>
      <c r="F16" s="20">
        <f>SUM(F17)</f>
        <v>5060</v>
      </c>
      <c r="G16" s="20"/>
      <c r="H16" s="20"/>
      <c r="I16" s="20"/>
      <c r="J16" s="20"/>
    </row>
    <row r="17" spans="1:10" ht="19.5" customHeight="1">
      <c r="A17" s="17"/>
      <c r="B17" s="15">
        <v>75101</v>
      </c>
      <c r="C17" s="15"/>
      <c r="D17" s="16">
        <f>SUM(D18:D19)</f>
        <v>5060</v>
      </c>
      <c r="E17" s="16">
        <f>SUM(E18:E19)</f>
        <v>5060</v>
      </c>
      <c r="F17" s="16">
        <f>SUM(F18:F19)</f>
        <v>5060</v>
      </c>
      <c r="G17" s="16"/>
      <c r="H17" s="16"/>
      <c r="I17" s="16"/>
      <c r="J17" s="16"/>
    </row>
    <row r="18" spans="1:10" ht="19.5" customHeight="1">
      <c r="A18" s="17"/>
      <c r="B18" s="17"/>
      <c r="C18" s="17">
        <v>2010</v>
      </c>
      <c r="D18" s="18">
        <v>5060</v>
      </c>
      <c r="E18" s="18"/>
      <c r="F18" s="18"/>
      <c r="G18" s="18"/>
      <c r="H18" s="18"/>
      <c r="I18" s="18"/>
      <c r="J18" s="18"/>
    </row>
    <row r="19" spans="1:10" ht="19.5" customHeight="1">
      <c r="A19" s="17"/>
      <c r="B19" s="17"/>
      <c r="C19" s="17">
        <v>4170</v>
      </c>
      <c r="D19" s="18"/>
      <c r="E19" s="18">
        <v>5060</v>
      </c>
      <c r="F19" s="18">
        <v>5060</v>
      </c>
      <c r="G19" s="18"/>
      <c r="H19" s="18"/>
      <c r="I19" s="18"/>
      <c r="J19" s="18"/>
    </row>
    <row r="20" spans="1:10" ht="19.5" customHeight="1">
      <c r="A20" s="19">
        <v>754</v>
      </c>
      <c r="B20" s="19"/>
      <c r="C20" s="19"/>
      <c r="D20" s="20">
        <f aca="true" t="shared" si="2" ref="D20:J20">SUM(D21)</f>
        <v>1000</v>
      </c>
      <c r="E20" s="20">
        <f t="shared" si="2"/>
        <v>1000</v>
      </c>
      <c r="F20" s="20">
        <f t="shared" si="2"/>
        <v>1000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0">
        <f t="shared" si="2"/>
        <v>0</v>
      </c>
    </row>
    <row r="21" spans="1:10" ht="19.5" customHeight="1">
      <c r="A21" s="17"/>
      <c r="B21" s="15">
        <v>75414</v>
      </c>
      <c r="C21" s="15"/>
      <c r="D21" s="16">
        <f>SUM(D22)</f>
        <v>1000</v>
      </c>
      <c r="E21" s="16">
        <f aca="true" t="shared" si="3" ref="E21:J21">SUM(E22:E23)</f>
        <v>1000</v>
      </c>
      <c r="F21" s="16">
        <f t="shared" si="3"/>
        <v>1000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</row>
    <row r="22" spans="1:10" ht="19.5" customHeight="1">
      <c r="A22" s="17"/>
      <c r="B22" s="17"/>
      <c r="C22" s="17">
        <v>2010</v>
      </c>
      <c r="D22" s="18">
        <v>1000</v>
      </c>
      <c r="E22" s="18"/>
      <c r="F22" s="18"/>
      <c r="G22" s="18"/>
      <c r="H22" s="18"/>
      <c r="I22" s="18"/>
      <c r="J22" s="18"/>
    </row>
    <row r="23" spans="1:10" ht="19.5" customHeight="1">
      <c r="A23" s="17"/>
      <c r="B23" s="17"/>
      <c r="C23" s="17">
        <v>4300</v>
      </c>
      <c r="D23" s="18"/>
      <c r="E23" s="18">
        <v>1000</v>
      </c>
      <c r="F23" s="18">
        <v>1000</v>
      </c>
      <c r="G23" s="18"/>
      <c r="H23" s="18"/>
      <c r="I23" s="18"/>
      <c r="J23" s="18"/>
    </row>
    <row r="24" spans="1:10" ht="19.5" customHeight="1">
      <c r="A24" s="19">
        <v>852</v>
      </c>
      <c r="B24" s="19"/>
      <c r="C24" s="19"/>
      <c r="D24" s="20">
        <f aca="true" t="shared" si="4" ref="D24:J24">D25+D39+D42+D46+D54+D61</f>
        <v>9314800</v>
      </c>
      <c r="E24" s="20">
        <f t="shared" si="4"/>
        <v>9314800</v>
      </c>
      <c r="F24" s="20">
        <f t="shared" si="4"/>
        <v>9314800</v>
      </c>
      <c r="G24" s="20">
        <f t="shared" si="4"/>
        <v>512344</v>
      </c>
      <c r="H24" s="20">
        <f t="shared" si="4"/>
        <v>104762</v>
      </c>
      <c r="I24" s="20">
        <f t="shared" si="4"/>
        <v>8487990</v>
      </c>
      <c r="J24" s="20">
        <f t="shared" si="4"/>
        <v>0</v>
      </c>
    </row>
    <row r="25" spans="1:10" ht="19.5" customHeight="1">
      <c r="A25" s="17"/>
      <c r="B25" s="15">
        <v>85212</v>
      </c>
      <c r="C25" s="15"/>
      <c r="D25" s="16">
        <f>SUM(D26)</f>
        <v>8000000</v>
      </c>
      <c r="E25" s="16">
        <f aca="true" t="shared" si="5" ref="E25:J25">SUM(E26:E38)</f>
        <v>8000000</v>
      </c>
      <c r="F25" s="16">
        <f t="shared" si="5"/>
        <v>8000000</v>
      </c>
      <c r="G25" s="16">
        <f t="shared" si="5"/>
        <v>145344</v>
      </c>
      <c r="H25" s="16">
        <f t="shared" si="5"/>
        <v>31348</v>
      </c>
      <c r="I25" s="16">
        <f t="shared" si="5"/>
        <v>7766990</v>
      </c>
      <c r="J25" s="16">
        <f t="shared" si="5"/>
        <v>0</v>
      </c>
    </row>
    <row r="26" spans="1:10" ht="19.5" customHeight="1">
      <c r="A26" s="17"/>
      <c r="B26" s="17"/>
      <c r="C26" s="17">
        <v>2010</v>
      </c>
      <c r="D26" s="18">
        <v>8000000</v>
      </c>
      <c r="E26" s="18"/>
      <c r="F26" s="18"/>
      <c r="G26" s="18"/>
      <c r="H26" s="18"/>
      <c r="I26" s="18"/>
      <c r="J26" s="18"/>
    </row>
    <row r="27" spans="1:10" ht="19.5" customHeight="1">
      <c r="A27" s="21"/>
      <c r="B27" s="21"/>
      <c r="C27" s="21">
        <v>3110</v>
      </c>
      <c r="D27" s="22"/>
      <c r="E27" s="22">
        <v>7766990</v>
      </c>
      <c r="F27" s="22">
        <v>7766990</v>
      </c>
      <c r="G27" s="22"/>
      <c r="H27" s="22"/>
      <c r="I27" s="22">
        <v>7766990</v>
      </c>
      <c r="J27" s="22"/>
    </row>
    <row r="28" spans="1:10" ht="19.5" customHeight="1">
      <c r="A28" s="23"/>
      <c r="B28" s="23"/>
      <c r="C28" s="23">
        <v>4010</v>
      </c>
      <c r="D28" s="24"/>
      <c r="E28" s="24">
        <v>136044</v>
      </c>
      <c r="F28" s="24">
        <v>136044</v>
      </c>
      <c r="G28" s="24">
        <v>136044</v>
      </c>
      <c r="H28" s="24"/>
      <c r="I28" s="24"/>
      <c r="J28" s="24"/>
    </row>
    <row r="29" spans="1:10" ht="19.5" customHeight="1">
      <c r="A29" s="17"/>
      <c r="B29" s="17"/>
      <c r="C29" s="17">
        <v>4040</v>
      </c>
      <c r="D29" s="18"/>
      <c r="E29" s="18">
        <v>9300</v>
      </c>
      <c r="F29" s="18">
        <v>9300</v>
      </c>
      <c r="G29" s="18">
        <v>9300</v>
      </c>
      <c r="H29" s="18"/>
      <c r="I29" s="18"/>
      <c r="J29" s="18"/>
    </row>
    <row r="30" spans="1:10" ht="19.5" customHeight="1">
      <c r="A30" s="17"/>
      <c r="B30" s="17"/>
      <c r="C30" s="17">
        <v>4110</v>
      </c>
      <c r="D30" s="18"/>
      <c r="E30" s="18">
        <v>27542</v>
      </c>
      <c r="F30" s="18">
        <v>27542</v>
      </c>
      <c r="G30" s="18"/>
      <c r="H30" s="18">
        <v>27542</v>
      </c>
      <c r="I30" s="18"/>
      <c r="J30" s="18"/>
    </row>
    <row r="31" spans="1:10" ht="19.5" customHeight="1">
      <c r="A31" s="17"/>
      <c r="B31" s="17"/>
      <c r="C31" s="17">
        <v>4120</v>
      </c>
      <c r="D31" s="18"/>
      <c r="E31" s="18">
        <v>3806</v>
      </c>
      <c r="F31" s="18">
        <v>3806</v>
      </c>
      <c r="G31" s="18"/>
      <c r="H31" s="18">
        <v>3806</v>
      </c>
      <c r="I31" s="18"/>
      <c r="J31" s="18"/>
    </row>
    <row r="32" spans="1:10" ht="19.5" customHeight="1">
      <c r="A32" s="17"/>
      <c r="B32" s="17"/>
      <c r="C32" s="17">
        <v>4170</v>
      </c>
      <c r="D32" s="18"/>
      <c r="E32" s="18">
        <v>20000</v>
      </c>
      <c r="F32" s="18">
        <v>20000</v>
      </c>
      <c r="G32" s="18"/>
      <c r="H32" s="18"/>
      <c r="I32" s="18"/>
      <c r="J32" s="18"/>
    </row>
    <row r="33" spans="1:10" ht="19.5" customHeight="1">
      <c r="A33" s="17"/>
      <c r="B33" s="17"/>
      <c r="C33" s="17">
        <v>4210</v>
      </c>
      <c r="D33" s="18"/>
      <c r="E33" s="18">
        <v>14000</v>
      </c>
      <c r="F33" s="18">
        <v>14000</v>
      </c>
      <c r="G33" s="18"/>
      <c r="H33" s="18"/>
      <c r="I33" s="18"/>
      <c r="J33" s="18"/>
    </row>
    <row r="34" spans="1:10" ht="19.5" customHeight="1">
      <c r="A34" s="17"/>
      <c r="B34" s="17"/>
      <c r="C34" s="17">
        <v>4260</v>
      </c>
      <c r="D34" s="18"/>
      <c r="E34" s="18">
        <v>5000</v>
      </c>
      <c r="F34" s="18">
        <v>5000</v>
      </c>
      <c r="G34" s="18"/>
      <c r="H34" s="18"/>
      <c r="I34" s="18"/>
      <c r="J34" s="18"/>
    </row>
    <row r="35" spans="1:10" ht="19.5" customHeight="1">
      <c r="A35" s="17"/>
      <c r="B35" s="17"/>
      <c r="C35" s="17">
        <v>4300</v>
      </c>
      <c r="D35" s="18"/>
      <c r="E35" s="18">
        <v>15000</v>
      </c>
      <c r="F35" s="18">
        <v>15000</v>
      </c>
      <c r="G35" s="18"/>
      <c r="H35" s="18"/>
      <c r="I35" s="18"/>
      <c r="J35" s="18"/>
    </row>
    <row r="36" spans="1:10" ht="19.5" customHeight="1">
      <c r="A36" s="17"/>
      <c r="B36" s="17"/>
      <c r="C36" s="17">
        <v>4410</v>
      </c>
      <c r="D36" s="18"/>
      <c r="E36" s="18">
        <v>1000</v>
      </c>
      <c r="F36" s="18">
        <v>1000</v>
      </c>
      <c r="G36" s="18"/>
      <c r="H36" s="18"/>
      <c r="I36" s="18"/>
      <c r="J36" s="18"/>
    </row>
    <row r="37" spans="1:10" ht="19.5" customHeight="1">
      <c r="A37" s="17"/>
      <c r="B37" s="17"/>
      <c r="C37" s="17">
        <v>4700</v>
      </c>
      <c r="D37" s="18"/>
      <c r="E37" s="18">
        <v>1000</v>
      </c>
      <c r="F37" s="18">
        <v>1000</v>
      </c>
      <c r="G37" s="18"/>
      <c r="H37" s="18"/>
      <c r="I37" s="18"/>
      <c r="J37" s="18"/>
    </row>
    <row r="38" spans="1:10" ht="19.5" customHeight="1">
      <c r="A38" s="17"/>
      <c r="B38" s="17"/>
      <c r="C38" s="17">
        <v>4740</v>
      </c>
      <c r="D38" s="18"/>
      <c r="E38" s="18">
        <v>318</v>
      </c>
      <c r="F38" s="18">
        <v>318</v>
      </c>
      <c r="G38" s="18"/>
      <c r="H38" s="18"/>
      <c r="I38" s="18"/>
      <c r="J38" s="18"/>
    </row>
    <row r="39" spans="1:10" ht="19.5" customHeight="1">
      <c r="A39" s="17"/>
      <c r="B39" s="15">
        <v>85213</v>
      </c>
      <c r="C39" s="15"/>
      <c r="D39" s="16">
        <f>SUM(D40)</f>
        <v>53000</v>
      </c>
      <c r="E39" s="16">
        <f aca="true" t="shared" si="6" ref="E39:J39">SUM(E40:E41)</f>
        <v>53000</v>
      </c>
      <c r="F39" s="16">
        <f t="shared" si="6"/>
        <v>53000</v>
      </c>
      <c r="G39" s="16">
        <f t="shared" si="6"/>
        <v>0</v>
      </c>
      <c r="H39" s="16">
        <f t="shared" si="6"/>
        <v>0</v>
      </c>
      <c r="I39" s="16">
        <f t="shared" si="6"/>
        <v>0</v>
      </c>
      <c r="J39" s="16">
        <f t="shared" si="6"/>
        <v>0</v>
      </c>
    </row>
    <row r="40" spans="1:10" ht="19.5" customHeight="1">
      <c r="A40" s="17"/>
      <c r="B40" s="17"/>
      <c r="C40" s="17">
        <v>2010</v>
      </c>
      <c r="D40" s="18">
        <v>53000</v>
      </c>
      <c r="E40" s="18"/>
      <c r="F40" s="18"/>
      <c r="G40" s="18"/>
      <c r="H40" s="18"/>
      <c r="I40" s="18"/>
      <c r="J40" s="18"/>
    </row>
    <row r="41" spans="1:10" ht="19.5" customHeight="1">
      <c r="A41" s="17"/>
      <c r="B41" s="17"/>
      <c r="C41" s="17">
        <v>4130</v>
      </c>
      <c r="D41" s="18"/>
      <c r="E41" s="18">
        <v>53000</v>
      </c>
      <c r="F41" s="18">
        <v>53000</v>
      </c>
      <c r="G41" s="18"/>
      <c r="H41" s="18"/>
      <c r="I41" s="18"/>
      <c r="J41" s="18"/>
    </row>
    <row r="42" spans="1:10" ht="19.5" customHeight="1">
      <c r="A42" s="17"/>
      <c r="B42" s="15">
        <v>85214</v>
      </c>
      <c r="C42" s="15"/>
      <c r="D42" s="16">
        <f>SUM(D43:D44)</f>
        <v>651000</v>
      </c>
      <c r="E42" s="16">
        <f aca="true" t="shared" si="7" ref="E42:J42">SUM(E43:E45)</f>
        <v>651000</v>
      </c>
      <c r="F42" s="16">
        <f t="shared" si="7"/>
        <v>651000</v>
      </c>
      <c r="G42" s="16">
        <f t="shared" si="7"/>
        <v>0</v>
      </c>
      <c r="H42" s="16">
        <f t="shared" si="7"/>
        <v>0</v>
      </c>
      <c r="I42" s="16">
        <f t="shared" si="7"/>
        <v>651000</v>
      </c>
      <c r="J42" s="16">
        <f t="shared" si="7"/>
        <v>0</v>
      </c>
    </row>
    <row r="43" spans="1:10" ht="19.5" customHeight="1">
      <c r="A43" s="17"/>
      <c r="B43" s="17"/>
      <c r="C43" s="17">
        <v>2010</v>
      </c>
      <c r="D43" s="18">
        <v>445000</v>
      </c>
      <c r="E43" s="18"/>
      <c r="F43" s="18"/>
      <c r="G43" s="18"/>
      <c r="H43" s="18"/>
      <c r="I43" s="18"/>
      <c r="J43" s="18"/>
    </row>
    <row r="44" spans="1:10" ht="19.5" customHeight="1">
      <c r="A44" s="17"/>
      <c r="B44" s="17"/>
      <c r="C44" s="17">
        <v>2030</v>
      </c>
      <c r="D44" s="18">
        <v>206000</v>
      </c>
      <c r="E44" s="18"/>
      <c r="F44" s="18"/>
      <c r="G44" s="18"/>
      <c r="H44" s="18"/>
      <c r="I44" s="18"/>
      <c r="J44" s="18"/>
    </row>
    <row r="45" spans="1:10" ht="19.5" customHeight="1">
      <c r="A45" s="17"/>
      <c r="B45" s="17"/>
      <c r="C45" s="17">
        <v>3110</v>
      </c>
      <c r="D45" s="18"/>
      <c r="E45" s="18">
        <v>651000</v>
      </c>
      <c r="F45" s="18">
        <v>651000</v>
      </c>
      <c r="G45" s="18"/>
      <c r="H45" s="18"/>
      <c r="I45" s="18">
        <v>651000</v>
      </c>
      <c r="J45" s="18"/>
    </row>
    <row r="46" spans="1:10" ht="19.5" customHeight="1">
      <c r="A46" s="17"/>
      <c r="B46" s="15">
        <v>85219</v>
      </c>
      <c r="C46" s="15"/>
      <c r="D46" s="16">
        <f>SUM(D47)</f>
        <v>499300</v>
      </c>
      <c r="E46" s="16">
        <f aca="true" t="shared" si="8" ref="E46:J46">SUM(E47:E53)</f>
        <v>499300</v>
      </c>
      <c r="F46" s="16">
        <f t="shared" si="8"/>
        <v>499300</v>
      </c>
      <c r="G46" s="16">
        <f t="shared" si="8"/>
        <v>367000</v>
      </c>
      <c r="H46" s="16">
        <f t="shared" si="8"/>
        <v>71800</v>
      </c>
      <c r="I46" s="16">
        <f t="shared" si="8"/>
        <v>0</v>
      </c>
      <c r="J46" s="16">
        <f t="shared" si="8"/>
        <v>0</v>
      </c>
    </row>
    <row r="47" spans="1:10" ht="19.5" customHeight="1">
      <c r="A47" s="17"/>
      <c r="B47" s="17"/>
      <c r="C47" s="17">
        <v>2030</v>
      </c>
      <c r="D47" s="18">
        <v>499300</v>
      </c>
      <c r="E47" s="18"/>
      <c r="F47" s="18"/>
      <c r="G47" s="18"/>
      <c r="H47" s="18"/>
      <c r="I47" s="18"/>
      <c r="J47" s="18"/>
    </row>
    <row r="48" spans="1:10" ht="19.5" customHeight="1">
      <c r="A48" s="25"/>
      <c r="B48" s="25"/>
      <c r="C48" s="25">
        <v>4010</v>
      </c>
      <c r="D48" s="26"/>
      <c r="E48" s="26">
        <v>320000</v>
      </c>
      <c r="F48" s="26">
        <v>320000</v>
      </c>
      <c r="G48" s="26">
        <v>320000</v>
      </c>
      <c r="H48" s="26"/>
      <c r="I48" s="26"/>
      <c r="J48" s="26"/>
    </row>
    <row r="49" spans="1:10" ht="19.5" customHeight="1">
      <c r="A49" s="25"/>
      <c r="B49" s="25"/>
      <c r="C49" s="25">
        <v>4040</v>
      </c>
      <c r="D49" s="26"/>
      <c r="E49" s="26">
        <v>47000</v>
      </c>
      <c r="F49" s="26">
        <v>47000</v>
      </c>
      <c r="G49" s="26">
        <v>47000</v>
      </c>
      <c r="H49" s="26"/>
      <c r="I49" s="26"/>
      <c r="J49" s="26"/>
    </row>
    <row r="50" spans="1:10" ht="19.5" customHeight="1">
      <c r="A50" s="25"/>
      <c r="B50" s="25"/>
      <c r="C50" s="25">
        <v>4110</v>
      </c>
      <c r="D50" s="26"/>
      <c r="E50" s="26">
        <v>63200</v>
      </c>
      <c r="F50" s="26">
        <v>63200</v>
      </c>
      <c r="G50" s="26"/>
      <c r="H50" s="26">
        <v>63200</v>
      </c>
      <c r="I50" s="26"/>
      <c r="J50" s="26"/>
    </row>
    <row r="51" spans="1:10" ht="19.5" customHeight="1">
      <c r="A51" s="25"/>
      <c r="B51" s="25"/>
      <c r="C51" s="25">
        <v>4120</v>
      </c>
      <c r="D51" s="26"/>
      <c r="E51" s="26">
        <v>8600</v>
      </c>
      <c r="F51" s="26">
        <v>8600</v>
      </c>
      <c r="G51" s="26"/>
      <c r="H51" s="26">
        <v>8600</v>
      </c>
      <c r="I51" s="26"/>
      <c r="J51" s="26"/>
    </row>
    <row r="52" spans="1:10" ht="19.5" customHeight="1">
      <c r="A52" s="25"/>
      <c r="B52" s="25"/>
      <c r="C52" s="25">
        <v>4300</v>
      </c>
      <c r="D52" s="26"/>
      <c r="E52" s="26">
        <v>40000</v>
      </c>
      <c r="F52" s="26">
        <v>40000</v>
      </c>
      <c r="G52" s="26"/>
      <c r="H52" s="26"/>
      <c r="I52" s="26"/>
      <c r="J52" s="26"/>
    </row>
    <row r="53" spans="1:10" ht="19.5" customHeight="1">
      <c r="A53" s="25"/>
      <c r="B53" s="25"/>
      <c r="C53" s="25">
        <v>4440</v>
      </c>
      <c r="D53" s="26"/>
      <c r="E53" s="26">
        <v>20500</v>
      </c>
      <c r="F53" s="26">
        <v>20500</v>
      </c>
      <c r="G53" s="26"/>
      <c r="H53" s="26"/>
      <c r="I53" s="26"/>
      <c r="J53" s="26"/>
    </row>
    <row r="54" spans="1:10" ht="19.5" customHeight="1">
      <c r="A54" s="25"/>
      <c r="B54" s="27">
        <v>85228</v>
      </c>
      <c r="C54" s="27"/>
      <c r="D54" s="28">
        <f>SUM(D55)</f>
        <v>41500</v>
      </c>
      <c r="E54" s="28">
        <f aca="true" t="shared" si="9" ref="E54:J54">SUM(E55:E60)</f>
        <v>41500</v>
      </c>
      <c r="F54" s="28">
        <f t="shared" si="9"/>
        <v>41500</v>
      </c>
      <c r="G54" s="28">
        <f t="shared" si="9"/>
        <v>0</v>
      </c>
      <c r="H54" s="28">
        <f t="shared" si="9"/>
        <v>1614</v>
      </c>
      <c r="I54" s="28">
        <f t="shared" si="9"/>
        <v>0</v>
      </c>
      <c r="J54" s="28">
        <f t="shared" si="9"/>
        <v>0</v>
      </c>
    </row>
    <row r="55" spans="1:10" ht="19.5" customHeight="1">
      <c r="A55" s="25"/>
      <c r="B55" s="25"/>
      <c r="C55" s="25">
        <v>2010</v>
      </c>
      <c r="D55" s="26">
        <v>41500</v>
      </c>
      <c r="E55" s="26"/>
      <c r="F55" s="26"/>
      <c r="G55" s="26"/>
      <c r="H55" s="26"/>
      <c r="I55" s="26"/>
      <c r="J55" s="26"/>
    </row>
    <row r="56" spans="1:10" ht="19.5" customHeight="1">
      <c r="A56" s="21"/>
      <c r="B56" s="21"/>
      <c r="C56" s="21">
        <v>4110</v>
      </c>
      <c r="D56" s="22"/>
      <c r="E56" s="22">
        <v>1418</v>
      </c>
      <c r="F56" s="22">
        <v>1418</v>
      </c>
      <c r="G56" s="22"/>
      <c r="H56" s="22">
        <v>1418</v>
      </c>
      <c r="I56" s="22"/>
      <c r="J56" s="22"/>
    </row>
    <row r="57" spans="1:10" ht="19.5" customHeight="1">
      <c r="A57" s="29"/>
      <c r="B57" s="29"/>
      <c r="C57" s="29">
        <v>4120</v>
      </c>
      <c r="D57" s="30"/>
      <c r="E57" s="30">
        <v>196</v>
      </c>
      <c r="F57" s="30">
        <v>196</v>
      </c>
      <c r="G57" s="30"/>
      <c r="H57" s="30">
        <v>196</v>
      </c>
      <c r="I57" s="30"/>
      <c r="J57" s="30"/>
    </row>
    <row r="58" spans="1:10" ht="19.5" customHeight="1">
      <c r="A58" s="25"/>
      <c r="B58" s="25"/>
      <c r="C58" s="25">
        <v>4170</v>
      </c>
      <c r="D58" s="26"/>
      <c r="E58" s="26">
        <v>35786</v>
      </c>
      <c r="F58" s="26">
        <v>35786</v>
      </c>
      <c r="G58" s="26"/>
      <c r="H58" s="26"/>
      <c r="I58" s="26"/>
      <c r="J58" s="26"/>
    </row>
    <row r="59" spans="1:10" ht="19.5" customHeight="1">
      <c r="A59" s="25"/>
      <c r="B59" s="25"/>
      <c r="C59" s="25">
        <v>4210</v>
      </c>
      <c r="D59" s="26"/>
      <c r="E59" s="26">
        <v>4000</v>
      </c>
      <c r="F59" s="26">
        <v>4000</v>
      </c>
      <c r="G59" s="26"/>
      <c r="H59" s="26"/>
      <c r="I59" s="26"/>
      <c r="J59" s="26"/>
    </row>
    <row r="60" spans="1:10" ht="19.5" customHeight="1">
      <c r="A60" s="25"/>
      <c r="B60" s="25"/>
      <c r="C60" s="25">
        <v>4300</v>
      </c>
      <c r="D60" s="26"/>
      <c r="E60" s="26">
        <v>100</v>
      </c>
      <c r="F60" s="26">
        <v>100</v>
      </c>
      <c r="G60" s="26"/>
      <c r="H60" s="26"/>
      <c r="I60" s="26"/>
      <c r="J60" s="26"/>
    </row>
    <row r="61" spans="1:10" ht="19.5" customHeight="1">
      <c r="A61" s="25"/>
      <c r="B61" s="27">
        <v>85295</v>
      </c>
      <c r="C61" s="27"/>
      <c r="D61" s="28">
        <f aca="true" t="shared" si="10" ref="D61:J61">SUM(D62:D63)</f>
        <v>70000</v>
      </c>
      <c r="E61" s="28">
        <f t="shared" si="10"/>
        <v>70000</v>
      </c>
      <c r="F61" s="28">
        <f t="shared" si="10"/>
        <v>70000</v>
      </c>
      <c r="G61" s="28">
        <f t="shared" si="10"/>
        <v>0</v>
      </c>
      <c r="H61" s="28">
        <f t="shared" si="10"/>
        <v>0</v>
      </c>
      <c r="I61" s="28">
        <f t="shared" si="10"/>
        <v>70000</v>
      </c>
      <c r="J61" s="28">
        <f t="shared" si="10"/>
        <v>0</v>
      </c>
    </row>
    <row r="62" spans="1:10" ht="19.5" customHeight="1">
      <c r="A62" s="25"/>
      <c r="B62" s="27"/>
      <c r="C62" s="31">
        <v>2030</v>
      </c>
      <c r="D62" s="32">
        <v>70000</v>
      </c>
      <c r="E62" s="32"/>
      <c r="F62" s="32"/>
      <c r="G62" s="32"/>
      <c r="H62" s="32"/>
      <c r="I62" s="32"/>
      <c r="J62" s="32"/>
    </row>
    <row r="63" spans="1:10" ht="19.5" customHeight="1">
      <c r="A63" s="21"/>
      <c r="B63" s="21"/>
      <c r="C63" s="21">
        <v>3110</v>
      </c>
      <c r="D63" s="22"/>
      <c r="E63" s="22">
        <v>70000</v>
      </c>
      <c r="F63" s="22">
        <v>70000</v>
      </c>
      <c r="G63" s="22"/>
      <c r="H63" s="22"/>
      <c r="I63" s="22">
        <v>70000</v>
      </c>
      <c r="J63" s="22"/>
    </row>
    <row r="64" spans="1:10" ht="19.5" customHeight="1">
      <c r="A64" s="33" t="s">
        <v>17</v>
      </c>
      <c r="B64" s="34"/>
      <c r="C64" s="34"/>
      <c r="D64" s="35">
        <f aca="true" t="shared" si="11" ref="D64:I64">D10+D16+D20+D24</f>
        <v>9526693</v>
      </c>
      <c r="E64" s="36">
        <f t="shared" si="11"/>
        <v>9526693</v>
      </c>
      <c r="F64" s="36">
        <f t="shared" si="11"/>
        <v>9526693</v>
      </c>
      <c r="G64" s="36">
        <f t="shared" si="11"/>
        <v>677752</v>
      </c>
      <c r="H64" s="36">
        <f t="shared" si="11"/>
        <v>145187</v>
      </c>
      <c r="I64" s="36">
        <f t="shared" si="11"/>
        <v>8487990</v>
      </c>
      <c r="J64" s="36">
        <f>J10+J20+J24</f>
        <v>0</v>
      </c>
    </row>
    <row r="66" ht="12.75">
      <c r="A66" s="37"/>
    </row>
    <row r="67" spans="7:9" ht="12.75">
      <c r="G67" s="38" t="s">
        <v>18</v>
      </c>
      <c r="H67" s="38"/>
      <c r="I67" s="38"/>
    </row>
    <row r="69" spans="7:9" ht="12.75">
      <c r="G69" s="38" t="s">
        <v>19</v>
      </c>
      <c r="H69" s="38"/>
      <c r="I69" s="38"/>
    </row>
  </sheetData>
  <sheetProtection/>
  <mergeCells count="16">
    <mergeCell ref="H1:J1"/>
    <mergeCell ref="H2:J2"/>
    <mergeCell ref="H3:J3"/>
    <mergeCell ref="A64:C64"/>
    <mergeCell ref="J7:J8"/>
    <mergeCell ref="F6:J6"/>
    <mergeCell ref="G69:I69"/>
    <mergeCell ref="G67:I67"/>
    <mergeCell ref="A4:J4"/>
    <mergeCell ref="F7:F8"/>
    <mergeCell ref="G7:I7"/>
    <mergeCell ref="D6:D8"/>
    <mergeCell ref="E6:E8"/>
    <mergeCell ref="A6:A8"/>
    <mergeCell ref="B6:B8"/>
    <mergeCell ref="C6:C8"/>
  </mergeCells>
  <printOptions horizontalCentered="1"/>
  <pageMargins left="0.5511811023622047" right="0.5511811023622047" top="0.787401574803149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PIOTREK</cp:lastModifiedBy>
  <dcterms:created xsi:type="dcterms:W3CDTF">2008-01-07T12:17:34Z</dcterms:created>
  <dcterms:modified xsi:type="dcterms:W3CDTF">2008-01-07T12:18:44Z</dcterms:modified>
  <cp:category/>
  <cp:version/>
  <cp:contentType/>
  <cp:contentStatus/>
</cp:coreProperties>
</file>