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<sst xmlns="http://schemas.openxmlformats.org/spreadsheetml/2006/main" count="19" uniqueCount="19">
  <si>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</si>
  <si>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</si>
  <si>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</si>
  <si>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</si>
  <si>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</si>
  <si>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</si>
  <si>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</si>
  <si>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</si>
  <si>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</si>
  <si>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</si>
  <si>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</si>
  <si>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</si>
  <si>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</si>
  <si>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Dochody i wydatki związane z realizacją zadań z zakresu administracji rządowej i innych zadań zleconych odrębnymi ustawami w 2008 r</t>
  </si>
  <si>
    <t>Załacznik  Nr 3</t>
  </si>
  <si>
    <t>do Zarządzenia Nr 76/2008</t>
  </si>
  <si>
    <t>z dnia 29 maja 2008r.</t>
  </si>
  <si>
    <t>010</t>
  </si>
  <si>
    <t>01095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</si>
</sst>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26" fillId="0" borderId="12" xfId="0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16" xfId="0" applyNumberFormat="1" applyFont="1" applyBorder="1" applyAlignment="1">
      <alignment horizontal="right" vertical="center"/>
    </xf>
    <xf numFmtId="4" fontId="26" fillId="0" borderId="24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defaultGridColor="0" zoomScalePageLayoutView="0" colorId="8" workbookViewId="0" topLeftCell="A46">
      <selection activeCell="A57" sqref="A57:J7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8:10" ht="12.75">
      <c r="H1" s="32" t="s">
        <v>14</v>
      </c>
      <c r="I1" s="32"/>
      <c r="J1" s="32"/>
    </row>
    <row r="2" spans="8:10" ht="12.75">
      <c r="H2" s="32" t="s">
        <v>15</v>
      </c>
      <c r="I2" s="32"/>
      <c r="J2" s="32"/>
    </row>
    <row r="3" spans="8:10" ht="12.75">
      <c r="H3" s="32" t="s">
        <v>16</v>
      </c>
      <c r="I3" s="32"/>
      <c r="J3" s="32"/>
    </row>
    <row r="4" spans="1:10" ht="41.25" customHeight="1">
      <c r="A4" s="26" t="s">
        <v>13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2" customFormat="1" ht="20.25" customHeight="1">
      <c r="A5" s="28" t="s">
        <v>0</v>
      </c>
      <c r="B5" s="29" t="s">
        <v>1</v>
      </c>
      <c r="C5" s="29" t="s">
        <v>10</v>
      </c>
      <c r="D5" s="27" t="s">
        <v>8</v>
      </c>
      <c r="E5" s="27" t="s">
        <v>11</v>
      </c>
      <c r="F5" s="27" t="s">
        <v>3</v>
      </c>
      <c r="G5" s="27"/>
      <c r="H5" s="27"/>
      <c r="I5" s="27"/>
      <c r="J5" s="27"/>
    </row>
    <row r="6" spans="1:10" s="2" customFormat="1" ht="20.25" customHeight="1">
      <c r="A6" s="28"/>
      <c r="B6" s="30"/>
      <c r="C6" s="30"/>
      <c r="D6" s="28"/>
      <c r="E6" s="27"/>
      <c r="F6" s="27" t="s">
        <v>6</v>
      </c>
      <c r="G6" s="27" t="s">
        <v>2</v>
      </c>
      <c r="H6" s="27"/>
      <c r="I6" s="27"/>
      <c r="J6" s="27" t="s">
        <v>7</v>
      </c>
    </row>
    <row r="7" spans="1:10" s="2" customFormat="1" ht="65.25" customHeight="1">
      <c r="A7" s="28"/>
      <c r="B7" s="31"/>
      <c r="C7" s="31"/>
      <c r="D7" s="28"/>
      <c r="E7" s="27"/>
      <c r="F7" s="27"/>
      <c r="G7" s="7" t="s">
        <v>4</v>
      </c>
      <c r="H7" s="7" t="s">
        <v>5</v>
      </c>
      <c r="I7" s="7" t="s">
        <v>12</v>
      </c>
      <c r="J7" s="27"/>
    </row>
    <row r="8" spans="1:10" ht="9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</row>
    <row r="9" spans="1:10" ht="19.5" customHeight="1">
      <c r="A9" s="36" t="s">
        <v>17</v>
      </c>
      <c r="B9" s="37"/>
      <c r="C9" s="38"/>
      <c r="D9" s="43">
        <f>SUM(D10)</f>
        <v>3417</v>
      </c>
      <c r="E9" s="44">
        <f>SUM(E10)</f>
        <v>3417</v>
      </c>
      <c r="F9" s="43">
        <f>SUM(F10)</f>
        <v>3417</v>
      </c>
      <c r="G9" s="44"/>
      <c r="H9" s="43"/>
      <c r="I9" s="44"/>
      <c r="J9" s="45"/>
    </row>
    <row r="10" spans="1:10" ht="19.5" customHeight="1">
      <c r="A10" s="34"/>
      <c r="B10" s="40" t="s">
        <v>18</v>
      </c>
      <c r="C10" s="41"/>
      <c r="D10" s="46">
        <f>SUM(D11:D12)</f>
        <v>3417</v>
      </c>
      <c r="E10" s="47">
        <f>SUM(E11:E12)</f>
        <v>3417</v>
      </c>
      <c r="F10" s="46">
        <f>SUM(F11:F12)</f>
        <v>3417</v>
      </c>
      <c r="G10" s="47"/>
      <c r="H10" s="46"/>
      <c r="I10" s="47"/>
      <c r="J10" s="48"/>
    </row>
    <row r="11" spans="1:10" ht="19.5" customHeight="1">
      <c r="A11" s="34"/>
      <c r="B11" s="34"/>
      <c r="C11" s="39">
        <v>2010</v>
      </c>
      <c r="D11" s="49">
        <v>3417</v>
      </c>
      <c r="E11" s="50"/>
      <c r="F11" s="49"/>
      <c r="G11" s="50"/>
      <c r="H11" s="49"/>
      <c r="I11" s="50"/>
      <c r="J11" s="51"/>
    </row>
    <row r="12" spans="1:10" ht="19.5" customHeight="1">
      <c r="A12" s="35"/>
      <c r="B12" s="35"/>
      <c r="C12" s="42">
        <v>4430</v>
      </c>
      <c r="D12" s="52"/>
      <c r="E12" s="53">
        <v>3417</v>
      </c>
      <c r="F12" s="52">
        <v>3417</v>
      </c>
      <c r="G12" s="53"/>
      <c r="H12" s="52"/>
      <c r="I12" s="53"/>
      <c r="J12" s="54"/>
    </row>
    <row r="13" spans="1:10" ht="19.5" customHeight="1">
      <c r="A13" s="10">
        <v>750</v>
      </c>
      <c r="B13" s="10"/>
      <c r="C13" s="10"/>
      <c r="D13" s="11">
        <f aca="true" t="shared" si="0" ref="D13:J13">SUM(D14)</f>
        <v>205833</v>
      </c>
      <c r="E13" s="11">
        <f t="shared" si="0"/>
        <v>205833</v>
      </c>
      <c r="F13" s="11">
        <f t="shared" si="0"/>
        <v>205833</v>
      </c>
      <c r="G13" s="11">
        <f t="shared" si="0"/>
        <v>165408</v>
      </c>
      <c r="H13" s="11">
        <f t="shared" si="0"/>
        <v>40425</v>
      </c>
      <c r="I13" s="11">
        <f t="shared" si="0"/>
        <v>0</v>
      </c>
      <c r="J13" s="11">
        <f t="shared" si="0"/>
        <v>0</v>
      </c>
    </row>
    <row r="14" spans="1:10" ht="19.5" customHeight="1">
      <c r="A14" s="12"/>
      <c r="B14" s="12">
        <v>75011</v>
      </c>
      <c r="C14" s="12"/>
      <c r="D14" s="13">
        <f>SUM(D15)</f>
        <v>205833</v>
      </c>
      <c r="E14" s="13">
        <f aca="true" t="shared" si="1" ref="E14:J14">SUM(E15:E19)</f>
        <v>205833</v>
      </c>
      <c r="F14" s="13">
        <f t="shared" si="1"/>
        <v>205833</v>
      </c>
      <c r="G14" s="13">
        <f t="shared" si="1"/>
        <v>165408</v>
      </c>
      <c r="H14" s="13">
        <f t="shared" si="1"/>
        <v>40425</v>
      </c>
      <c r="I14" s="13">
        <f t="shared" si="1"/>
        <v>0</v>
      </c>
      <c r="J14" s="13">
        <f t="shared" si="1"/>
        <v>0</v>
      </c>
    </row>
    <row r="15" spans="1:10" ht="19.5" customHeight="1">
      <c r="A15" s="3"/>
      <c r="B15" s="3"/>
      <c r="C15" s="3">
        <v>2010</v>
      </c>
      <c r="D15" s="8">
        <v>205833</v>
      </c>
      <c r="E15" s="8"/>
      <c r="F15" s="8"/>
      <c r="G15" s="8"/>
      <c r="H15" s="8"/>
      <c r="I15" s="8"/>
      <c r="J15" s="8"/>
    </row>
    <row r="16" spans="1:10" ht="19.5" customHeight="1">
      <c r="A16" s="3"/>
      <c r="B16" s="3"/>
      <c r="C16" s="3">
        <v>4010</v>
      </c>
      <c r="D16" s="8"/>
      <c r="E16" s="8">
        <v>149575</v>
      </c>
      <c r="F16" s="8">
        <v>149575</v>
      </c>
      <c r="G16" s="8">
        <v>149575</v>
      </c>
      <c r="H16" s="8"/>
      <c r="I16" s="8"/>
      <c r="J16" s="8"/>
    </row>
    <row r="17" spans="1:10" ht="19.5" customHeight="1">
      <c r="A17" s="3"/>
      <c r="B17" s="3"/>
      <c r="C17" s="3">
        <v>4040</v>
      </c>
      <c r="D17" s="8"/>
      <c r="E17" s="8">
        <v>15833</v>
      </c>
      <c r="F17" s="8">
        <v>15833</v>
      </c>
      <c r="G17" s="8">
        <v>15833</v>
      </c>
      <c r="H17" s="8"/>
      <c r="I17" s="8"/>
      <c r="J17" s="8"/>
    </row>
    <row r="18" spans="1:10" ht="19.5" customHeight="1">
      <c r="A18" s="3"/>
      <c r="B18" s="3"/>
      <c r="C18" s="3">
        <v>4110</v>
      </c>
      <c r="D18" s="8"/>
      <c r="E18" s="8">
        <v>35382</v>
      </c>
      <c r="F18" s="8">
        <v>35382</v>
      </c>
      <c r="G18" s="8"/>
      <c r="H18" s="8">
        <v>35382</v>
      </c>
      <c r="I18" s="8"/>
      <c r="J18" s="8"/>
    </row>
    <row r="19" spans="1:10" ht="19.5" customHeight="1">
      <c r="A19" s="4"/>
      <c r="B19" s="4"/>
      <c r="C19" s="4">
        <v>4120</v>
      </c>
      <c r="D19" s="9"/>
      <c r="E19" s="9">
        <v>5043</v>
      </c>
      <c r="F19" s="9">
        <v>5043</v>
      </c>
      <c r="G19" s="9"/>
      <c r="H19" s="9">
        <v>5043</v>
      </c>
      <c r="I19" s="9"/>
      <c r="J19" s="9"/>
    </row>
    <row r="20" spans="1:10" ht="19.5" customHeight="1">
      <c r="A20" s="10">
        <v>751</v>
      </c>
      <c r="B20" s="10"/>
      <c r="C20" s="10"/>
      <c r="D20" s="11">
        <f>SUM(D21)</f>
        <v>4506</v>
      </c>
      <c r="E20" s="11">
        <f>SUM(E21)</f>
        <v>4506</v>
      </c>
      <c r="F20" s="11">
        <f>SUM(F21)</f>
        <v>4506</v>
      </c>
      <c r="G20" s="11"/>
      <c r="H20" s="11"/>
      <c r="I20" s="11"/>
      <c r="J20" s="11"/>
    </row>
    <row r="21" spans="1:10" ht="19.5" customHeight="1">
      <c r="A21" s="3"/>
      <c r="B21" s="12">
        <v>75101</v>
      </c>
      <c r="C21" s="12"/>
      <c r="D21" s="13">
        <f>SUM(D22:D23)</f>
        <v>4506</v>
      </c>
      <c r="E21" s="13">
        <f>SUM(E22:E23)</f>
        <v>4506</v>
      </c>
      <c r="F21" s="13">
        <f>SUM(F22:F23)</f>
        <v>4506</v>
      </c>
      <c r="G21" s="13"/>
      <c r="H21" s="13"/>
      <c r="I21" s="13"/>
      <c r="J21" s="13"/>
    </row>
    <row r="22" spans="1:10" ht="19.5" customHeight="1">
      <c r="A22" s="3"/>
      <c r="B22" s="3"/>
      <c r="C22" s="3">
        <v>2010</v>
      </c>
      <c r="D22" s="8">
        <v>4506</v>
      </c>
      <c r="E22" s="8"/>
      <c r="F22" s="8"/>
      <c r="G22" s="8"/>
      <c r="H22" s="8"/>
      <c r="I22" s="8"/>
      <c r="J22" s="8"/>
    </row>
    <row r="23" spans="1:10" ht="19.5" customHeight="1">
      <c r="A23" s="4"/>
      <c r="B23" s="4"/>
      <c r="C23" s="4">
        <v>4170</v>
      </c>
      <c r="D23" s="9"/>
      <c r="E23" s="9">
        <v>4506</v>
      </c>
      <c r="F23" s="9">
        <v>4506</v>
      </c>
      <c r="G23" s="9"/>
      <c r="H23" s="9"/>
      <c r="I23" s="9"/>
      <c r="J23" s="9"/>
    </row>
    <row r="24" spans="1:10" ht="19.5" customHeight="1">
      <c r="A24" s="10">
        <v>754</v>
      </c>
      <c r="B24" s="10"/>
      <c r="C24" s="10"/>
      <c r="D24" s="11">
        <f aca="true" t="shared" si="2" ref="D24:J24">SUM(D25)</f>
        <v>1000</v>
      </c>
      <c r="E24" s="11">
        <f t="shared" si="2"/>
        <v>1000</v>
      </c>
      <c r="F24" s="11">
        <f t="shared" si="2"/>
        <v>1000</v>
      </c>
      <c r="G24" s="11">
        <f t="shared" si="2"/>
        <v>0</v>
      </c>
      <c r="H24" s="11">
        <f t="shared" si="2"/>
        <v>0</v>
      </c>
      <c r="I24" s="11">
        <f t="shared" si="2"/>
        <v>0</v>
      </c>
      <c r="J24" s="11">
        <f t="shared" si="2"/>
        <v>0</v>
      </c>
    </row>
    <row r="25" spans="1:10" ht="19.5" customHeight="1">
      <c r="A25" s="3"/>
      <c r="B25" s="12">
        <v>75414</v>
      </c>
      <c r="C25" s="12"/>
      <c r="D25" s="13">
        <f>SUM(D26)</f>
        <v>1000</v>
      </c>
      <c r="E25" s="13">
        <f aca="true" t="shared" si="3" ref="E25:J25">SUM(E26:E27)</f>
        <v>1000</v>
      </c>
      <c r="F25" s="13">
        <f t="shared" si="3"/>
        <v>1000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</row>
    <row r="26" spans="1:10" ht="19.5" customHeight="1">
      <c r="A26" s="3"/>
      <c r="B26" s="3"/>
      <c r="C26" s="3">
        <v>2010</v>
      </c>
      <c r="D26" s="8">
        <v>1000</v>
      </c>
      <c r="E26" s="8"/>
      <c r="F26" s="8"/>
      <c r="G26" s="8"/>
      <c r="H26" s="8"/>
      <c r="I26" s="8"/>
      <c r="J26" s="8"/>
    </row>
    <row r="27" spans="1:10" ht="19.5" customHeight="1">
      <c r="A27" s="4"/>
      <c r="B27" s="4"/>
      <c r="C27" s="4">
        <v>4300</v>
      </c>
      <c r="D27" s="9"/>
      <c r="E27" s="9">
        <v>1000</v>
      </c>
      <c r="F27" s="9">
        <v>1000</v>
      </c>
      <c r="G27" s="9"/>
      <c r="H27" s="9"/>
      <c r="I27" s="9"/>
      <c r="J27" s="9"/>
    </row>
    <row r="28" spans="1:10" ht="19.5" customHeight="1">
      <c r="A28" s="70">
        <v>851</v>
      </c>
      <c r="B28" s="70"/>
      <c r="C28" s="70"/>
      <c r="D28" s="72">
        <f>SUM(D29)</f>
        <v>120</v>
      </c>
      <c r="E28" s="72">
        <f>SUM(E29)</f>
        <v>120</v>
      </c>
      <c r="F28" s="72">
        <f>SUM(F29)</f>
        <v>120</v>
      </c>
      <c r="G28" s="72"/>
      <c r="H28" s="72"/>
      <c r="I28" s="72"/>
      <c r="J28" s="72"/>
    </row>
    <row r="29" spans="1:10" ht="19.5" customHeight="1">
      <c r="A29" s="21"/>
      <c r="B29" s="55">
        <v>85195</v>
      </c>
      <c r="C29" s="55"/>
      <c r="D29" s="56">
        <f>SUM(D30)</f>
        <v>120</v>
      </c>
      <c r="E29" s="56">
        <f>SUM(E30:E31)</f>
        <v>120</v>
      </c>
      <c r="F29" s="56">
        <f>SUM(F30:F31)</f>
        <v>120</v>
      </c>
      <c r="G29" s="56"/>
      <c r="H29" s="56"/>
      <c r="I29" s="56"/>
      <c r="J29" s="56"/>
    </row>
    <row r="30" spans="1:10" ht="19.5" customHeight="1">
      <c r="A30" s="21"/>
      <c r="B30" s="21"/>
      <c r="C30" s="21">
        <v>2010</v>
      </c>
      <c r="D30" s="22">
        <v>120</v>
      </c>
      <c r="E30" s="22"/>
      <c r="F30" s="22"/>
      <c r="G30" s="22"/>
      <c r="H30" s="22"/>
      <c r="I30" s="22"/>
      <c r="J30" s="22"/>
    </row>
    <row r="31" spans="1:10" ht="19.5" customHeight="1">
      <c r="A31" s="21"/>
      <c r="B31" s="21"/>
      <c r="C31" s="21">
        <v>4210</v>
      </c>
      <c r="D31" s="22"/>
      <c r="E31" s="22">
        <v>120</v>
      </c>
      <c r="F31" s="22">
        <f>SUM(E31)</f>
        <v>120</v>
      </c>
      <c r="G31" s="22"/>
      <c r="H31" s="22"/>
      <c r="I31" s="22"/>
      <c r="J31" s="22"/>
    </row>
    <row r="32" spans="1:10" ht="19.5" customHeight="1">
      <c r="A32" s="10">
        <v>852</v>
      </c>
      <c r="B32" s="10"/>
      <c r="C32" s="10"/>
      <c r="D32" s="11">
        <f>D33+D47+D50+D54+D62+D69</f>
        <v>9542100</v>
      </c>
      <c r="E32" s="11">
        <f aca="true" t="shared" si="4" ref="E32:J32">E33+E47+E50+E54+E62+E69</f>
        <v>9542100</v>
      </c>
      <c r="F32" s="11">
        <f t="shared" si="4"/>
        <v>9542100</v>
      </c>
      <c r="G32" s="11">
        <f t="shared" si="4"/>
        <v>529144</v>
      </c>
      <c r="H32" s="11">
        <f t="shared" si="4"/>
        <v>104762</v>
      </c>
      <c r="I32" s="11">
        <f t="shared" si="4"/>
        <v>8694821</v>
      </c>
      <c r="J32" s="11">
        <f t="shared" si="4"/>
        <v>0</v>
      </c>
    </row>
    <row r="33" spans="1:10" ht="19.5" customHeight="1">
      <c r="A33" s="3"/>
      <c r="B33" s="12">
        <v>85212</v>
      </c>
      <c r="C33" s="12"/>
      <c r="D33" s="13">
        <f>SUM(D34)</f>
        <v>8150000</v>
      </c>
      <c r="E33" s="13">
        <f aca="true" t="shared" si="5" ref="E33:J33">SUM(E34:E46)</f>
        <v>8150000</v>
      </c>
      <c r="F33" s="13">
        <f t="shared" si="5"/>
        <v>8150000</v>
      </c>
      <c r="G33" s="13">
        <f t="shared" si="5"/>
        <v>145344</v>
      </c>
      <c r="H33" s="13">
        <f t="shared" si="5"/>
        <v>31348</v>
      </c>
      <c r="I33" s="13">
        <f t="shared" si="5"/>
        <v>7912621</v>
      </c>
      <c r="J33" s="13">
        <f t="shared" si="5"/>
        <v>0</v>
      </c>
    </row>
    <row r="34" spans="1:10" ht="19.5" customHeight="1">
      <c r="A34" s="3"/>
      <c r="B34" s="3"/>
      <c r="C34" s="3">
        <v>2010</v>
      </c>
      <c r="D34" s="8">
        <v>8150000</v>
      </c>
      <c r="E34" s="8"/>
      <c r="F34" s="8"/>
      <c r="G34" s="8"/>
      <c r="H34" s="8"/>
      <c r="I34" s="8"/>
      <c r="J34" s="8"/>
    </row>
    <row r="35" spans="1:10" ht="19.5" customHeight="1">
      <c r="A35" s="5"/>
      <c r="B35" s="5"/>
      <c r="C35" s="5">
        <v>3110</v>
      </c>
      <c r="D35" s="14"/>
      <c r="E35" s="14">
        <v>7912621</v>
      </c>
      <c r="F35" s="14">
        <v>7912621</v>
      </c>
      <c r="G35" s="14"/>
      <c r="H35" s="14"/>
      <c r="I35" s="14">
        <v>7912621</v>
      </c>
      <c r="J35" s="14"/>
    </row>
    <row r="36" spans="1:10" ht="19.5" customHeight="1">
      <c r="A36" s="23"/>
      <c r="B36" s="23"/>
      <c r="C36" s="23">
        <v>4010</v>
      </c>
      <c r="D36" s="24"/>
      <c r="E36" s="24">
        <v>136044</v>
      </c>
      <c r="F36" s="24">
        <v>136044</v>
      </c>
      <c r="G36" s="24">
        <v>136044</v>
      </c>
      <c r="H36" s="24"/>
      <c r="I36" s="24"/>
      <c r="J36" s="24"/>
    </row>
    <row r="37" spans="1:10" ht="19.5" customHeight="1">
      <c r="A37" s="3"/>
      <c r="B37" s="3"/>
      <c r="C37" s="3">
        <v>4040</v>
      </c>
      <c r="D37" s="8"/>
      <c r="E37" s="8">
        <v>9300</v>
      </c>
      <c r="F37" s="8">
        <v>9300</v>
      </c>
      <c r="G37" s="8">
        <v>9300</v>
      </c>
      <c r="H37" s="8"/>
      <c r="I37" s="8"/>
      <c r="J37" s="8"/>
    </row>
    <row r="38" spans="1:10" ht="19.5" customHeight="1">
      <c r="A38" s="3"/>
      <c r="B38" s="3"/>
      <c r="C38" s="3">
        <v>4110</v>
      </c>
      <c r="D38" s="8"/>
      <c r="E38" s="8">
        <v>27542</v>
      </c>
      <c r="F38" s="8">
        <v>27542</v>
      </c>
      <c r="G38" s="8"/>
      <c r="H38" s="8">
        <v>27542</v>
      </c>
      <c r="I38" s="8"/>
      <c r="J38" s="8"/>
    </row>
    <row r="39" spans="1:10" ht="19.5" customHeight="1">
      <c r="A39" s="3"/>
      <c r="B39" s="3"/>
      <c r="C39" s="3">
        <v>4120</v>
      </c>
      <c r="D39" s="8"/>
      <c r="E39" s="8">
        <v>3806</v>
      </c>
      <c r="F39" s="8">
        <v>3806</v>
      </c>
      <c r="G39" s="8"/>
      <c r="H39" s="8">
        <v>3806</v>
      </c>
      <c r="I39" s="8"/>
      <c r="J39" s="8"/>
    </row>
    <row r="40" spans="1:10" ht="19.5" customHeight="1">
      <c r="A40" s="3"/>
      <c r="B40" s="3"/>
      <c r="C40" s="3">
        <v>4170</v>
      </c>
      <c r="D40" s="8"/>
      <c r="E40" s="8">
        <v>20000</v>
      </c>
      <c r="F40" s="8">
        <v>20000</v>
      </c>
      <c r="G40" s="8"/>
      <c r="H40" s="8"/>
      <c r="I40" s="8"/>
      <c r="J40" s="8"/>
    </row>
    <row r="41" spans="1:10" ht="19.5" customHeight="1">
      <c r="A41" s="3"/>
      <c r="B41" s="3"/>
      <c r="C41" s="3">
        <v>4210</v>
      </c>
      <c r="D41" s="8"/>
      <c r="E41" s="8">
        <v>15800</v>
      </c>
      <c r="F41" s="8">
        <v>15800</v>
      </c>
      <c r="G41" s="8"/>
      <c r="H41" s="8"/>
      <c r="I41" s="8"/>
      <c r="J41" s="8"/>
    </row>
    <row r="42" spans="1:10" ht="19.5" customHeight="1">
      <c r="A42" s="3"/>
      <c r="B42" s="3"/>
      <c r="C42" s="3">
        <v>4260</v>
      </c>
      <c r="D42" s="8"/>
      <c r="E42" s="8">
        <v>5000</v>
      </c>
      <c r="F42" s="8">
        <v>5000</v>
      </c>
      <c r="G42" s="8"/>
      <c r="H42" s="8"/>
      <c r="I42" s="8"/>
      <c r="J42" s="8"/>
    </row>
    <row r="43" spans="1:10" ht="19.5" customHeight="1">
      <c r="A43" s="3"/>
      <c r="B43" s="3"/>
      <c r="C43" s="3">
        <v>4300</v>
      </c>
      <c r="D43" s="8"/>
      <c r="E43" s="8">
        <v>17000</v>
      </c>
      <c r="F43" s="8">
        <v>17000</v>
      </c>
      <c r="G43" s="8"/>
      <c r="H43" s="8"/>
      <c r="I43" s="8"/>
      <c r="J43" s="8"/>
    </row>
    <row r="44" spans="1:10" ht="19.5" customHeight="1">
      <c r="A44" s="3"/>
      <c r="B44" s="3"/>
      <c r="C44" s="3">
        <v>4410</v>
      </c>
      <c r="D44" s="8"/>
      <c r="E44" s="8">
        <v>1000</v>
      </c>
      <c r="F44" s="8">
        <v>1000</v>
      </c>
      <c r="G44" s="8"/>
      <c r="H44" s="8"/>
      <c r="I44" s="8"/>
      <c r="J44" s="8"/>
    </row>
    <row r="45" spans="1:10" ht="19.5" customHeight="1">
      <c r="A45" s="3"/>
      <c r="B45" s="3"/>
      <c r="C45" s="3">
        <v>4700</v>
      </c>
      <c r="D45" s="8"/>
      <c r="E45" s="8">
        <v>1500</v>
      </c>
      <c r="F45" s="8">
        <v>1500</v>
      </c>
      <c r="G45" s="8"/>
      <c r="H45" s="8"/>
      <c r="I45" s="8"/>
      <c r="J45" s="8"/>
    </row>
    <row r="46" spans="1:10" ht="19.5" customHeight="1">
      <c r="A46" s="3"/>
      <c r="B46" s="3"/>
      <c r="C46" s="3">
        <v>4740</v>
      </c>
      <c r="D46" s="8"/>
      <c r="E46" s="8">
        <v>387</v>
      </c>
      <c r="F46" s="8">
        <v>387</v>
      </c>
      <c r="G46" s="8"/>
      <c r="H46" s="8"/>
      <c r="I46" s="8"/>
      <c r="J46" s="8"/>
    </row>
    <row r="47" spans="1:10" ht="19.5" customHeight="1">
      <c r="A47" s="3"/>
      <c r="B47" s="12">
        <v>85213</v>
      </c>
      <c r="C47" s="12"/>
      <c r="D47" s="13">
        <f>SUM(D48)</f>
        <v>52300</v>
      </c>
      <c r="E47" s="13">
        <f aca="true" t="shared" si="6" ref="E47:J47">SUM(E48:E49)</f>
        <v>52300</v>
      </c>
      <c r="F47" s="13">
        <f t="shared" si="6"/>
        <v>52300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3">
        <f t="shared" si="6"/>
        <v>0</v>
      </c>
    </row>
    <row r="48" spans="1:10" ht="19.5" customHeight="1">
      <c r="A48" s="3"/>
      <c r="B48" s="3"/>
      <c r="C48" s="3">
        <v>2010</v>
      </c>
      <c r="D48" s="8">
        <v>52300</v>
      </c>
      <c r="E48" s="8"/>
      <c r="F48" s="8"/>
      <c r="G48" s="8"/>
      <c r="H48" s="8"/>
      <c r="I48" s="8"/>
      <c r="J48" s="8"/>
    </row>
    <row r="49" spans="1:10" ht="19.5" customHeight="1">
      <c r="A49" s="3"/>
      <c r="B49" s="3"/>
      <c r="C49" s="3">
        <v>4130</v>
      </c>
      <c r="D49" s="8"/>
      <c r="E49" s="8">
        <v>52300</v>
      </c>
      <c r="F49" s="8">
        <v>52300</v>
      </c>
      <c r="G49" s="8"/>
      <c r="H49" s="8"/>
      <c r="I49" s="8"/>
      <c r="J49" s="8"/>
    </row>
    <row r="50" spans="1:10" ht="19.5" customHeight="1">
      <c r="A50" s="3"/>
      <c r="B50" s="12">
        <v>85214</v>
      </c>
      <c r="C50" s="12"/>
      <c r="D50" s="13">
        <f>SUM(D51:D52)</f>
        <v>682000</v>
      </c>
      <c r="E50" s="13">
        <f aca="true" t="shared" si="7" ref="E50:J50">SUM(E51:E53)</f>
        <v>682000</v>
      </c>
      <c r="F50" s="13">
        <f t="shared" si="7"/>
        <v>682000</v>
      </c>
      <c r="G50" s="13">
        <f t="shared" si="7"/>
        <v>0</v>
      </c>
      <c r="H50" s="13">
        <f t="shared" si="7"/>
        <v>0</v>
      </c>
      <c r="I50" s="13">
        <f t="shared" si="7"/>
        <v>682000</v>
      </c>
      <c r="J50" s="13">
        <f t="shared" si="7"/>
        <v>0</v>
      </c>
    </row>
    <row r="51" spans="1:10" ht="19.5" customHeight="1">
      <c r="A51" s="3"/>
      <c r="B51" s="3"/>
      <c r="C51" s="3">
        <v>2010</v>
      </c>
      <c r="D51" s="8">
        <v>455000</v>
      </c>
      <c r="E51" s="8"/>
      <c r="F51" s="8"/>
      <c r="G51" s="8"/>
      <c r="H51" s="8"/>
      <c r="I51" s="8"/>
      <c r="J51" s="8"/>
    </row>
    <row r="52" spans="1:10" ht="19.5" customHeight="1">
      <c r="A52" s="3"/>
      <c r="B52" s="3"/>
      <c r="C52" s="3">
        <v>2030</v>
      </c>
      <c r="D52" s="8">
        <v>227000</v>
      </c>
      <c r="E52" s="8"/>
      <c r="F52" s="8"/>
      <c r="G52" s="8"/>
      <c r="H52" s="8"/>
      <c r="I52" s="8"/>
      <c r="J52" s="8"/>
    </row>
    <row r="53" spans="1:10" ht="19.5" customHeight="1">
      <c r="A53" s="3"/>
      <c r="B53" s="3"/>
      <c r="C53" s="3">
        <v>3110</v>
      </c>
      <c r="D53" s="8"/>
      <c r="E53" s="8">
        <v>682000</v>
      </c>
      <c r="F53" s="8">
        <v>682000</v>
      </c>
      <c r="G53" s="8"/>
      <c r="H53" s="8"/>
      <c r="I53" s="8">
        <v>682000</v>
      </c>
      <c r="J53" s="8"/>
    </row>
    <row r="54" spans="1:10" ht="19.5" customHeight="1">
      <c r="A54" s="3"/>
      <c r="B54" s="12">
        <v>85219</v>
      </c>
      <c r="C54" s="12"/>
      <c r="D54" s="13">
        <f>SUM(D55)</f>
        <v>516100</v>
      </c>
      <c r="E54" s="13">
        <f aca="true" t="shared" si="8" ref="E54:J54">SUM(E55:E61)</f>
        <v>516100</v>
      </c>
      <c r="F54" s="13">
        <f t="shared" si="8"/>
        <v>516100</v>
      </c>
      <c r="G54" s="13">
        <f t="shared" si="8"/>
        <v>383800</v>
      </c>
      <c r="H54" s="13">
        <f t="shared" si="8"/>
        <v>71800</v>
      </c>
      <c r="I54" s="13">
        <f t="shared" si="8"/>
        <v>0</v>
      </c>
      <c r="J54" s="13">
        <f t="shared" si="8"/>
        <v>0</v>
      </c>
    </row>
    <row r="55" spans="1:10" ht="19.5" customHeight="1">
      <c r="A55" s="3"/>
      <c r="B55" s="3"/>
      <c r="C55" s="3">
        <v>2030</v>
      </c>
      <c r="D55" s="8">
        <v>516100</v>
      </c>
      <c r="E55" s="8"/>
      <c r="F55" s="8"/>
      <c r="G55" s="8"/>
      <c r="H55" s="8"/>
      <c r="I55" s="8"/>
      <c r="J55" s="8"/>
    </row>
    <row r="56" spans="1:10" ht="19.5" customHeight="1">
      <c r="A56" s="4"/>
      <c r="B56" s="4"/>
      <c r="C56" s="4">
        <v>4010</v>
      </c>
      <c r="D56" s="9"/>
      <c r="E56" s="9">
        <v>336800</v>
      </c>
      <c r="F56" s="9">
        <v>336800</v>
      </c>
      <c r="G56" s="9">
        <v>336800</v>
      </c>
      <c r="H56" s="9"/>
      <c r="I56" s="9"/>
      <c r="J56" s="9"/>
    </row>
    <row r="57" spans="1:10" ht="19.5" customHeight="1">
      <c r="A57" s="19"/>
      <c r="B57" s="19"/>
      <c r="C57" s="19">
        <v>4040</v>
      </c>
      <c r="D57" s="20"/>
      <c r="E57" s="20">
        <v>47000</v>
      </c>
      <c r="F57" s="20">
        <v>47000</v>
      </c>
      <c r="G57" s="20">
        <v>47000</v>
      </c>
      <c r="H57" s="20"/>
      <c r="I57" s="20"/>
      <c r="J57" s="20"/>
    </row>
    <row r="58" spans="1:10" ht="19.5" customHeight="1">
      <c r="A58" s="5"/>
      <c r="B58" s="5"/>
      <c r="C58" s="5">
        <v>4110</v>
      </c>
      <c r="D58" s="14"/>
      <c r="E58" s="14">
        <v>63200</v>
      </c>
      <c r="F58" s="14">
        <v>63200</v>
      </c>
      <c r="G58" s="14"/>
      <c r="H58" s="14">
        <v>63200</v>
      </c>
      <c r="I58" s="14"/>
      <c r="J58" s="14"/>
    </row>
    <row r="59" spans="1:10" ht="19.5" customHeight="1">
      <c r="A59" s="5"/>
      <c r="B59" s="5"/>
      <c r="C59" s="5">
        <v>4120</v>
      </c>
      <c r="D59" s="14"/>
      <c r="E59" s="14">
        <v>8600</v>
      </c>
      <c r="F59" s="14">
        <v>8600</v>
      </c>
      <c r="G59" s="14"/>
      <c r="H59" s="14">
        <v>8600</v>
      </c>
      <c r="I59" s="14"/>
      <c r="J59" s="14"/>
    </row>
    <row r="60" spans="1:10" ht="19.5" customHeight="1">
      <c r="A60" s="5"/>
      <c r="B60" s="5"/>
      <c r="C60" s="5">
        <v>4300</v>
      </c>
      <c r="D60" s="14"/>
      <c r="E60" s="14">
        <v>40000</v>
      </c>
      <c r="F60" s="14">
        <v>40000</v>
      </c>
      <c r="G60" s="14"/>
      <c r="H60" s="14"/>
      <c r="I60" s="14"/>
      <c r="J60" s="14"/>
    </row>
    <row r="61" spans="1:10" ht="19.5" customHeight="1">
      <c r="A61" s="5"/>
      <c r="B61" s="5"/>
      <c r="C61" s="5">
        <v>4440</v>
      </c>
      <c r="D61" s="14"/>
      <c r="E61" s="14">
        <v>20500</v>
      </c>
      <c r="F61" s="14">
        <v>20500</v>
      </c>
      <c r="G61" s="14"/>
      <c r="H61" s="14"/>
      <c r="I61" s="14"/>
      <c r="J61" s="14"/>
    </row>
    <row r="62" spans="1:10" ht="19.5" customHeight="1">
      <c r="A62" s="5"/>
      <c r="B62" s="15">
        <v>85228</v>
      </c>
      <c r="C62" s="15"/>
      <c r="D62" s="16">
        <f>SUM(D63)</f>
        <v>41500</v>
      </c>
      <c r="E62" s="16">
        <f aca="true" t="shared" si="9" ref="E62:J62">SUM(E63:E68)</f>
        <v>41500</v>
      </c>
      <c r="F62" s="16">
        <f t="shared" si="9"/>
        <v>41500</v>
      </c>
      <c r="G62" s="16">
        <f t="shared" si="9"/>
        <v>0</v>
      </c>
      <c r="H62" s="16">
        <f t="shared" si="9"/>
        <v>1614</v>
      </c>
      <c r="I62" s="16">
        <f t="shared" si="9"/>
        <v>0</v>
      </c>
      <c r="J62" s="16">
        <f t="shared" si="9"/>
        <v>0</v>
      </c>
    </row>
    <row r="63" spans="1:10" ht="19.5" customHeight="1">
      <c r="A63" s="4"/>
      <c r="B63" s="4"/>
      <c r="C63" s="4">
        <v>2010</v>
      </c>
      <c r="D63" s="9">
        <v>41500</v>
      </c>
      <c r="E63" s="9"/>
      <c r="F63" s="9"/>
      <c r="G63" s="9"/>
      <c r="H63" s="9"/>
      <c r="I63" s="9"/>
      <c r="J63" s="9"/>
    </row>
    <row r="64" spans="1:10" ht="19.5" customHeight="1">
      <c r="A64" s="19"/>
      <c r="B64" s="19"/>
      <c r="C64" s="19">
        <v>4110</v>
      </c>
      <c r="D64" s="20"/>
      <c r="E64" s="20">
        <v>1418</v>
      </c>
      <c r="F64" s="20">
        <v>1418</v>
      </c>
      <c r="G64" s="20"/>
      <c r="H64" s="20">
        <v>1418</v>
      </c>
      <c r="I64" s="20"/>
      <c r="J64" s="20"/>
    </row>
    <row r="65" spans="1:10" ht="19.5" customHeight="1">
      <c r="A65" s="21"/>
      <c r="B65" s="21"/>
      <c r="C65" s="21">
        <v>4120</v>
      </c>
      <c r="D65" s="22"/>
      <c r="E65" s="22">
        <v>196</v>
      </c>
      <c r="F65" s="22">
        <v>196</v>
      </c>
      <c r="G65" s="22"/>
      <c r="H65" s="22">
        <v>196</v>
      </c>
      <c r="I65" s="22"/>
      <c r="J65" s="22"/>
    </row>
    <row r="66" spans="1:10" ht="19.5" customHeight="1">
      <c r="A66" s="5"/>
      <c r="B66" s="5"/>
      <c r="C66" s="5">
        <v>4170</v>
      </c>
      <c r="D66" s="14"/>
      <c r="E66" s="14">
        <v>35786</v>
      </c>
      <c r="F66" s="14">
        <v>35786</v>
      </c>
      <c r="G66" s="14"/>
      <c r="H66" s="14"/>
      <c r="I66" s="14"/>
      <c r="J66" s="14"/>
    </row>
    <row r="67" spans="1:10" ht="19.5" customHeight="1">
      <c r="A67" s="5"/>
      <c r="B67" s="5"/>
      <c r="C67" s="5">
        <v>4210</v>
      </c>
      <c r="D67" s="14"/>
      <c r="E67" s="14">
        <v>4000</v>
      </c>
      <c r="F67" s="14">
        <v>4000</v>
      </c>
      <c r="G67" s="14"/>
      <c r="H67" s="14"/>
      <c r="I67" s="14"/>
      <c r="J67" s="14"/>
    </row>
    <row r="68" spans="1:10" ht="19.5" customHeight="1">
      <c r="A68" s="5"/>
      <c r="B68" s="5"/>
      <c r="C68" s="5">
        <v>4300</v>
      </c>
      <c r="D68" s="14"/>
      <c r="E68" s="14">
        <v>100</v>
      </c>
      <c r="F68" s="14">
        <v>100</v>
      </c>
      <c r="G68" s="14"/>
      <c r="H68" s="14"/>
      <c r="I68" s="14"/>
      <c r="J68" s="14"/>
    </row>
    <row r="69" spans="1:10" ht="19.5" customHeight="1">
      <c r="A69" s="5"/>
      <c r="B69" s="15">
        <v>85295</v>
      </c>
      <c r="C69" s="15"/>
      <c r="D69" s="16">
        <f aca="true" t="shared" si="10" ref="D69:J69">SUM(D70:D71)</f>
        <v>100200</v>
      </c>
      <c r="E69" s="16">
        <f t="shared" si="10"/>
        <v>100200</v>
      </c>
      <c r="F69" s="16">
        <f t="shared" si="10"/>
        <v>100200</v>
      </c>
      <c r="G69" s="16">
        <f t="shared" si="10"/>
        <v>0</v>
      </c>
      <c r="H69" s="16">
        <f t="shared" si="10"/>
        <v>0</v>
      </c>
      <c r="I69" s="16">
        <f t="shared" si="10"/>
        <v>100200</v>
      </c>
      <c r="J69" s="16">
        <f t="shared" si="10"/>
        <v>0</v>
      </c>
    </row>
    <row r="70" spans="1:10" ht="19.5" customHeight="1">
      <c r="A70" s="5"/>
      <c r="B70" s="15"/>
      <c r="C70" s="17">
        <v>2030</v>
      </c>
      <c r="D70" s="18">
        <v>100200</v>
      </c>
      <c r="E70" s="18"/>
      <c r="F70" s="18"/>
      <c r="G70" s="18"/>
      <c r="H70" s="18"/>
      <c r="I70" s="18"/>
      <c r="J70" s="18"/>
    </row>
    <row r="71" spans="1:10" ht="19.5" customHeight="1">
      <c r="A71" s="5"/>
      <c r="B71" s="5"/>
      <c r="C71" s="5">
        <v>3110</v>
      </c>
      <c r="D71" s="14"/>
      <c r="E71" s="14">
        <v>100200</v>
      </c>
      <c r="F71" s="14">
        <v>100200</v>
      </c>
      <c r="G71" s="14"/>
      <c r="H71" s="14"/>
      <c r="I71" s="14">
        <v>100200</v>
      </c>
      <c r="J71" s="14"/>
    </row>
    <row r="72" spans="1:10" ht="19.5" customHeight="1">
      <c r="A72" s="69">
        <v>854</v>
      </c>
      <c r="B72" s="70"/>
      <c r="C72" s="71"/>
      <c r="D72" s="72">
        <f>SUM(D73)</f>
        <v>91838</v>
      </c>
      <c r="E72" s="73">
        <f>SUM(E73)</f>
        <v>91838</v>
      </c>
      <c r="F72" s="72">
        <f>SUM(F73)</f>
        <v>91838</v>
      </c>
      <c r="G72" s="73"/>
      <c r="H72" s="72"/>
      <c r="I72" s="73"/>
      <c r="J72" s="72"/>
    </row>
    <row r="73" spans="1:10" ht="19.5" customHeight="1">
      <c r="A73" s="66"/>
      <c r="B73" s="55">
        <v>85415</v>
      </c>
      <c r="C73" s="74"/>
      <c r="D73" s="56">
        <f>SUM(D74:D75)</f>
        <v>91838</v>
      </c>
      <c r="E73" s="75">
        <f>SUM(E74:E75)</f>
        <v>91838</v>
      </c>
      <c r="F73" s="56">
        <f>SUM(F74:F75)</f>
        <v>91838</v>
      </c>
      <c r="G73" s="75"/>
      <c r="H73" s="56"/>
      <c r="I73" s="75"/>
      <c r="J73" s="56"/>
    </row>
    <row r="74" spans="1:10" ht="19.5" customHeight="1">
      <c r="A74" s="66"/>
      <c r="B74" s="21"/>
      <c r="C74" s="64">
        <v>2030</v>
      </c>
      <c r="D74" s="22">
        <v>91838</v>
      </c>
      <c r="E74" s="65"/>
      <c r="F74" s="22"/>
      <c r="G74" s="65"/>
      <c r="H74" s="22"/>
      <c r="I74" s="65"/>
      <c r="J74" s="22"/>
    </row>
    <row r="75" spans="1:10" ht="19.5" customHeight="1">
      <c r="A75" s="57"/>
      <c r="B75" s="68"/>
      <c r="C75" s="58">
        <v>4210</v>
      </c>
      <c r="D75" s="59"/>
      <c r="E75" s="67">
        <v>91838</v>
      </c>
      <c r="F75" s="59">
        <v>91838</v>
      </c>
      <c r="G75" s="67"/>
      <c r="H75" s="59"/>
      <c r="I75" s="67"/>
      <c r="J75" s="59"/>
    </row>
    <row r="76" spans="1:10" ht="19.5" customHeight="1">
      <c r="A76" s="60" t="s">
        <v>9</v>
      </c>
      <c r="B76" s="61"/>
      <c r="C76" s="61"/>
      <c r="D76" s="62">
        <f>D9+D13+D20+D24+D28+D32+D72</f>
        <v>9848814</v>
      </c>
      <c r="E76" s="63">
        <f>E9+D13+E20+E24+E28+E32+E72</f>
        <v>9848814</v>
      </c>
      <c r="F76" s="63">
        <f>F9+F13+F20+F24+F28+F32+F72</f>
        <v>9848814</v>
      </c>
      <c r="G76" s="63">
        <f aca="true" t="shared" si="11" ref="D76:I76">G13+G20+G24+G32</f>
        <v>694552</v>
      </c>
      <c r="H76" s="63">
        <f t="shared" si="11"/>
        <v>145187</v>
      </c>
      <c r="I76" s="63">
        <f t="shared" si="11"/>
        <v>8694821</v>
      </c>
      <c r="J76" s="63">
        <f>J13+J24+J32</f>
        <v>0</v>
      </c>
    </row>
    <row r="78" ht="12.75">
      <c r="A78" s="6"/>
    </row>
    <row r="79" spans="7:9" ht="12.75">
      <c r="G79" s="25"/>
      <c r="H79" s="25"/>
      <c r="I79" s="25"/>
    </row>
    <row r="81" spans="7:9" ht="12.75">
      <c r="G81" s="25"/>
      <c r="H81" s="25"/>
      <c r="I81" s="25"/>
    </row>
  </sheetData>
  <sheetProtection/>
  <mergeCells count="16">
    <mergeCell ref="H1:J1"/>
    <mergeCell ref="H2:J2"/>
    <mergeCell ref="H3:J3"/>
    <mergeCell ref="A76:C76"/>
    <mergeCell ref="J6:J7"/>
    <mergeCell ref="F5:J5"/>
    <mergeCell ref="G81:I81"/>
    <mergeCell ref="G79:I79"/>
    <mergeCell ref="A4:J4"/>
    <mergeCell ref="F6:F7"/>
    <mergeCell ref="G6:I6"/>
    <mergeCell ref="D5:D7"/>
    <mergeCell ref="E5:E7"/>
    <mergeCell ref="A5:A7"/>
    <mergeCell ref="B5:B7"/>
    <mergeCell ref="C5:C7"/>
  </mergeCells>
  <printOptions horizontalCentered="1"/>
  <pageMargins left="0.5511811023622047" right="0.5511811023622047" top="0.787401574803149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2008-05-30T11:35:18Z</cp:lastPrinted>
  <dcterms:created xsi:type="dcterms:W3CDTF">1998-12-09T13:02:10Z</dcterms:created>
  <dcterms:modified xsi:type="dcterms:W3CDTF">2008-05-30T11:36:20Z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