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<sst xmlns="http://schemas.openxmlformats.org/spreadsheetml/2006/main" count="19" uniqueCount="19">
  <si>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</si>
  <si>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</si>
  <si>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</si>
  <si>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</si>
  <si>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</si>
  <si>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</si>
  <si>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</si>
  <si>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</si>
  <si>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</si>
  <si>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</si>
  <si>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</si>
  <si>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</si>
  <si>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</si>
  <si>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Dochody i wydatki związane z realizacją zadań z zakresu administracji rządowej i innych zadań zleconych odrębnymi ustawami w 2008 r</t>
  </si>
  <si>
    <t>Załacznik  Nr 3</t>
  </si>
  <si>
    <t>010</t>
  </si>
  <si>
    <t>01095</t>
  </si>
  <si>
    <t>do Zarządzenia Nr 87/2008</t>
  </si>
  <si>
    <t>z dnia 30 czerwca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</si>
</sst>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26" fillId="0" borderId="12" xfId="0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4" fontId="26" fillId="0" borderId="16" xfId="0" applyNumberFormat="1" applyFont="1" applyBorder="1" applyAlignment="1">
      <alignment horizontal="right" vertical="center"/>
    </xf>
    <xf numFmtId="4" fontId="26" fillId="0" borderId="24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0" fontId="26" fillId="0" borderId="16" xfId="0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4" fontId="0" fillId="0" borderId="25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5" xfId="0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4" fontId="26" fillId="0" borderId="22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defaultGridColor="0" zoomScalePageLayoutView="0" colorId="8" workbookViewId="0" topLeftCell="A79">
      <selection activeCell="A86" sqref="A86:J8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8:10" ht="12.75">
      <c r="H1" s="77" t="s">
        <v>14</v>
      </c>
      <c r="I1" s="77"/>
      <c r="J1" s="77"/>
    </row>
    <row r="2" spans="8:10" ht="12.75">
      <c r="H2" s="77" t="s">
        <v>17</v>
      </c>
      <c r="I2" s="77"/>
      <c r="J2" s="77"/>
    </row>
    <row r="3" spans="8:10" ht="12.75">
      <c r="H3" s="77" t="s">
        <v>18</v>
      </c>
      <c r="I3" s="77"/>
      <c r="J3" s="77"/>
    </row>
    <row r="4" spans="1:10" ht="41.25" customHeight="1">
      <c r="A4" s="71" t="s">
        <v>13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2" customFormat="1" ht="20.25" customHeight="1">
      <c r="A5" s="73" t="s">
        <v>0</v>
      </c>
      <c r="B5" s="74" t="s">
        <v>1</v>
      </c>
      <c r="C5" s="74" t="s">
        <v>10</v>
      </c>
      <c r="D5" s="72" t="s">
        <v>8</v>
      </c>
      <c r="E5" s="72" t="s">
        <v>11</v>
      </c>
      <c r="F5" s="72" t="s">
        <v>3</v>
      </c>
      <c r="G5" s="72"/>
      <c r="H5" s="72"/>
      <c r="I5" s="72"/>
      <c r="J5" s="72"/>
    </row>
    <row r="6" spans="1:10" s="2" customFormat="1" ht="20.25" customHeight="1">
      <c r="A6" s="73"/>
      <c r="B6" s="75"/>
      <c r="C6" s="75"/>
      <c r="D6" s="73"/>
      <c r="E6" s="72"/>
      <c r="F6" s="72" t="s">
        <v>6</v>
      </c>
      <c r="G6" s="72" t="s">
        <v>2</v>
      </c>
      <c r="H6" s="72"/>
      <c r="I6" s="72"/>
      <c r="J6" s="72" t="s">
        <v>7</v>
      </c>
    </row>
    <row r="7" spans="1:10" s="2" customFormat="1" ht="65.25" customHeight="1">
      <c r="A7" s="73"/>
      <c r="B7" s="76"/>
      <c r="C7" s="76"/>
      <c r="D7" s="73"/>
      <c r="E7" s="72"/>
      <c r="F7" s="72"/>
      <c r="G7" s="7" t="s">
        <v>4</v>
      </c>
      <c r="H7" s="7" t="s">
        <v>5</v>
      </c>
      <c r="I7" s="7" t="s">
        <v>12</v>
      </c>
      <c r="J7" s="72"/>
    </row>
    <row r="8" spans="1:10" ht="9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</row>
    <row r="9" spans="1:10" ht="19.5" customHeight="1">
      <c r="A9" s="28" t="s">
        <v>15</v>
      </c>
      <c r="B9" s="29"/>
      <c r="C9" s="30"/>
      <c r="D9" s="35">
        <f>SUM(D10)</f>
        <v>3417</v>
      </c>
      <c r="E9" s="36">
        <f>SUM(E10)</f>
        <v>3417</v>
      </c>
      <c r="F9" s="35">
        <f>SUM(F10)</f>
        <v>3417</v>
      </c>
      <c r="G9" s="36"/>
      <c r="H9" s="35"/>
      <c r="I9" s="36"/>
      <c r="J9" s="37"/>
    </row>
    <row r="10" spans="1:10" ht="19.5" customHeight="1">
      <c r="A10" s="26"/>
      <c r="B10" s="32" t="s">
        <v>16</v>
      </c>
      <c r="C10" s="33"/>
      <c r="D10" s="38">
        <f>SUM(D11:D12)</f>
        <v>3417</v>
      </c>
      <c r="E10" s="39">
        <f>SUM(E11:E12)</f>
        <v>3417</v>
      </c>
      <c r="F10" s="38">
        <f>SUM(F11:F12)</f>
        <v>3417</v>
      </c>
      <c r="G10" s="39"/>
      <c r="H10" s="38"/>
      <c r="I10" s="39"/>
      <c r="J10" s="40"/>
    </row>
    <row r="11" spans="1:10" ht="19.5" customHeight="1">
      <c r="A11" s="26"/>
      <c r="B11" s="26"/>
      <c r="C11" s="31">
        <v>2010</v>
      </c>
      <c r="D11" s="41">
        <v>3417</v>
      </c>
      <c r="E11" s="42"/>
      <c r="F11" s="41"/>
      <c r="G11" s="42"/>
      <c r="H11" s="41"/>
      <c r="I11" s="42"/>
      <c r="J11" s="43"/>
    </row>
    <row r="12" spans="1:10" ht="19.5" customHeight="1">
      <c r="A12" s="27"/>
      <c r="B12" s="27"/>
      <c r="C12" s="34">
        <v>4430</v>
      </c>
      <c r="D12" s="44"/>
      <c r="E12" s="45">
        <v>3417</v>
      </c>
      <c r="F12" s="44">
        <v>3417</v>
      </c>
      <c r="G12" s="45"/>
      <c r="H12" s="44"/>
      <c r="I12" s="45"/>
      <c r="J12" s="46"/>
    </row>
    <row r="13" spans="1:10" ht="19.5" customHeight="1">
      <c r="A13" s="61">
        <v>710</v>
      </c>
      <c r="B13" s="61"/>
      <c r="C13" s="62"/>
      <c r="D13" s="63">
        <f>SUM(D14)</f>
        <v>5000</v>
      </c>
      <c r="E13" s="64">
        <f>SUM(E14)</f>
        <v>5000</v>
      </c>
      <c r="F13" s="63">
        <f>SUM(F14)</f>
        <v>5000</v>
      </c>
      <c r="G13" s="64"/>
      <c r="H13" s="63"/>
      <c r="I13" s="64"/>
      <c r="J13" s="65"/>
    </row>
    <row r="14" spans="1:10" ht="19.5" customHeight="1">
      <c r="A14" s="26"/>
      <c r="B14" s="66">
        <v>71035</v>
      </c>
      <c r="C14" s="33"/>
      <c r="D14" s="38">
        <f>SUM(D15)</f>
        <v>5000</v>
      </c>
      <c r="E14" s="39">
        <f>SUM(E15:E16)</f>
        <v>5000</v>
      </c>
      <c r="F14" s="38">
        <f>SUM(F15:F16)</f>
        <v>5000</v>
      </c>
      <c r="G14" s="39"/>
      <c r="H14" s="38"/>
      <c r="I14" s="39"/>
      <c r="J14" s="40"/>
    </row>
    <row r="15" spans="1:10" ht="19.5" customHeight="1">
      <c r="A15" s="26"/>
      <c r="B15" s="26"/>
      <c r="C15" s="67">
        <v>2020</v>
      </c>
      <c r="D15" s="41">
        <v>5000</v>
      </c>
      <c r="E15" s="42"/>
      <c r="F15" s="41"/>
      <c r="G15" s="42"/>
      <c r="H15" s="41"/>
      <c r="I15" s="42"/>
      <c r="J15" s="43"/>
    </row>
    <row r="16" spans="1:10" ht="19.5" customHeight="1">
      <c r="A16" s="26"/>
      <c r="B16" s="26"/>
      <c r="C16" s="67">
        <v>4270</v>
      </c>
      <c r="D16" s="41"/>
      <c r="E16" s="42">
        <v>5000</v>
      </c>
      <c r="F16" s="41">
        <v>5000</v>
      </c>
      <c r="G16" s="42"/>
      <c r="H16" s="41"/>
      <c r="I16" s="42"/>
      <c r="J16" s="43"/>
    </row>
    <row r="17" spans="1:10" ht="19.5" customHeight="1">
      <c r="A17" s="10">
        <v>750</v>
      </c>
      <c r="B17" s="10"/>
      <c r="C17" s="10"/>
      <c r="D17" s="11">
        <f aca="true" t="shared" si="0" ref="D17:J17">SUM(D18)</f>
        <v>205833</v>
      </c>
      <c r="E17" s="11">
        <f t="shared" si="0"/>
        <v>205833</v>
      </c>
      <c r="F17" s="11">
        <f t="shared" si="0"/>
        <v>205833</v>
      </c>
      <c r="G17" s="11">
        <f t="shared" si="0"/>
        <v>165408</v>
      </c>
      <c r="H17" s="11">
        <f t="shared" si="0"/>
        <v>40425</v>
      </c>
      <c r="I17" s="11">
        <f t="shared" si="0"/>
        <v>0</v>
      </c>
      <c r="J17" s="11">
        <f t="shared" si="0"/>
        <v>0</v>
      </c>
    </row>
    <row r="18" spans="1:10" ht="19.5" customHeight="1">
      <c r="A18" s="12"/>
      <c r="B18" s="12">
        <v>75011</v>
      </c>
      <c r="C18" s="12"/>
      <c r="D18" s="13">
        <f>SUM(D19)</f>
        <v>205833</v>
      </c>
      <c r="E18" s="13">
        <f aca="true" t="shared" si="1" ref="E18:J18">SUM(E19:E23)</f>
        <v>205833</v>
      </c>
      <c r="F18" s="13">
        <f t="shared" si="1"/>
        <v>205833</v>
      </c>
      <c r="G18" s="13">
        <f t="shared" si="1"/>
        <v>165408</v>
      </c>
      <c r="H18" s="13">
        <f t="shared" si="1"/>
        <v>40425</v>
      </c>
      <c r="I18" s="13">
        <f t="shared" si="1"/>
        <v>0</v>
      </c>
      <c r="J18" s="13">
        <f t="shared" si="1"/>
        <v>0</v>
      </c>
    </row>
    <row r="19" spans="1:10" ht="19.5" customHeight="1">
      <c r="A19" s="3"/>
      <c r="B19" s="3"/>
      <c r="C19" s="3">
        <v>2010</v>
      </c>
      <c r="D19" s="8">
        <v>205833</v>
      </c>
      <c r="E19" s="8"/>
      <c r="F19" s="8"/>
      <c r="G19" s="8"/>
      <c r="H19" s="8"/>
      <c r="I19" s="8"/>
      <c r="J19" s="8"/>
    </row>
    <row r="20" spans="1:10" ht="19.5" customHeight="1">
      <c r="A20" s="3"/>
      <c r="B20" s="3"/>
      <c r="C20" s="3">
        <v>4010</v>
      </c>
      <c r="D20" s="8"/>
      <c r="E20" s="8">
        <v>149575</v>
      </c>
      <c r="F20" s="8">
        <v>149575</v>
      </c>
      <c r="G20" s="8">
        <v>149575</v>
      </c>
      <c r="H20" s="8"/>
      <c r="I20" s="8"/>
      <c r="J20" s="8"/>
    </row>
    <row r="21" spans="1:10" ht="19.5" customHeight="1">
      <c r="A21" s="3"/>
      <c r="B21" s="3"/>
      <c r="C21" s="3">
        <v>4040</v>
      </c>
      <c r="D21" s="8"/>
      <c r="E21" s="8">
        <v>15833</v>
      </c>
      <c r="F21" s="8">
        <v>15833</v>
      </c>
      <c r="G21" s="8">
        <v>15833</v>
      </c>
      <c r="H21" s="8"/>
      <c r="I21" s="8"/>
      <c r="J21" s="8"/>
    </row>
    <row r="22" spans="1:10" ht="19.5" customHeight="1">
      <c r="A22" s="3"/>
      <c r="B22" s="3"/>
      <c r="C22" s="3">
        <v>4110</v>
      </c>
      <c r="D22" s="8"/>
      <c r="E22" s="8">
        <v>35382</v>
      </c>
      <c r="F22" s="8">
        <v>35382</v>
      </c>
      <c r="G22" s="8"/>
      <c r="H22" s="8">
        <v>35382</v>
      </c>
      <c r="I22" s="8"/>
      <c r="J22" s="8"/>
    </row>
    <row r="23" spans="1:10" ht="19.5" customHeight="1">
      <c r="A23" s="4"/>
      <c r="B23" s="4"/>
      <c r="C23" s="4">
        <v>4120</v>
      </c>
      <c r="D23" s="9"/>
      <c r="E23" s="9">
        <v>5043</v>
      </c>
      <c r="F23" s="9">
        <v>5043</v>
      </c>
      <c r="G23" s="9"/>
      <c r="H23" s="9">
        <v>5043</v>
      </c>
      <c r="I23" s="9"/>
      <c r="J23" s="9"/>
    </row>
    <row r="24" spans="1:10" ht="19.5" customHeight="1">
      <c r="A24" s="10">
        <v>751</v>
      </c>
      <c r="B24" s="10"/>
      <c r="C24" s="10"/>
      <c r="D24" s="11">
        <f>SUM(D25)</f>
        <v>4506</v>
      </c>
      <c r="E24" s="11">
        <f>SUM(E25)</f>
        <v>4506</v>
      </c>
      <c r="F24" s="11">
        <f>SUM(F25)</f>
        <v>4506</v>
      </c>
      <c r="G24" s="11"/>
      <c r="H24" s="11"/>
      <c r="I24" s="11"/>
      <c r="J24" s="11"/>
    </row>
    <row r="25" spans="1:10" ht="19.5" customHeight="1">
      <c r="A25" s="3"/>
      <c r="B25" s="12">
        <v>75101</v>
      </c>
      <c r="C25" s="12"/>
      <c r="D25" s="13">
        <f>SUM(D26:D27)</f>
        <v>4506</v>
      </c>
      <c r="E25" s="13">
        <f>SUM(E26:E27)</f>
        <v>4506</v>
      </c>
      <c r="F25" s="13">
        <f>SUM(F26:F27)</f>
        <v>4506</v>
      </c>
      <c r="G25" s="13"/>
      <c r="H25" s="13"/>
      <c r="I25" s="13"/>
      <c r="J25" s="13"/>
    </row>
    <row r="26" spans="1:10" ht="19.5" customHeight="1">
      <c r="A26" s="3"/>
      <c r="B26" s="3"/>
      <c r="C26" s="3">
        <v>2010</v>
      </c>
      <c r="D26" s="8">
        <v>4506</v>
      </c>
      <c r="E26" s="8"/>
      <c r="F26" s="8"/>
      <c r="G26" s="8"/>
      <c r="H26" s="8"/>
      <c r="I26" s="8"/>
      <c r="J26" s="8"/>
    </row>
    <row r="27" spans="1:10" ht="19.5" customHeight="1">
      <c r="A27" s="4"/>
      <c r="B27" s="4"/>
      <c r="C27" s="4">
        <v>4170</v>
      </c>
      <c r="D27" s="9"/>
      <c r="E27" s="9">
        <v>4506</v>
      </c>
      <c r="F27" s="9">
        <v>4506</v>
      </c>
      <c r="G27" s="9"/>
      <c r="H27" s="9"/>
      <c r="I27" s="9"/>
      <c r="J27" s="9"/>
    </row>
    <row r="28" spans="1:10" ht="19.5" customHeight="1">
      <c r="A28" s="10">
        <v>754</v>
      </c>
      <c r="B28" s="10"/>
      <c r="C28" s="10"/>
      <c r="D28" s="11">
        <f aca="true" t="shared" si="2" ref="D28:J28">SUM(D29)</f>
        <v>1000</v>
      </c>
      <c r="E28" s="11">
        <f t="shared" si="2"/>
        <v>1000</v>
      </c>
      <c r="F28" s="11">
        <f t="shared" si="2"/>
        <v>1000</v>
      </c>
      <c r="G28" s="11">
        <f t="shared" si="2"/>
        <v>0</v>
      </c>
      <c r="H28" s="11">
        <f t="shared" si="2"/>
        <v>0</v>
      </c>
      <c r="I28" s="11">
        <f t="shared" si="2"/>
        <v>0</v>
      </c>
      <c r="J28" s="11">
        <f t="shared" si="2"/>
        <v>0</v>
      </c>
    </row>
    <row r="29" spans="1:10" ht="19.5" customHeight="1">
      <c r="A29" s="3"/>
      <c r="B29" s="12">
        <v>75414</v>
      </c>
      <c r="C29" s="12"/>
      <c r="D29" s="13">
        <f>SUM(D30)</f>
        <v>1000</v>
      </c>
      <c r="E29" s="13">
        <f aca="true" t="shared" si="3" ref="E29:J29">SUM(E30:E31)</f>
        <v>1000</v>
      </c>
      <c r="F29" s="13">
        <f t="shared" si="3"/>
        <v>1000</v>
      </c>
      <c r="G29" s="13">
        <f t="shared" si="3"/>
        <v>0</v>
      </c>
      <c r="H29" s="13">
        <f t="shared" si="3"/>
        <v>0</v>
      </c>
      <c r="I29" s="13">
        <f t="shared" si="3"/>
        <v>0</v>
      </c>
      <c r="J29" s="13">
        <f t="shared" si="3"/>
        <v>0</v>
      </c>
    </row>
    <row r="30" spans="1:10" ht="19.5" customHeight="1">
      <c r="A30" s="3"/>
      <c r="B30" s="3"/>
      <c r="C30" s="3">
        <v>2010</v>
      </c>
      <c r="D30" s="8">
        <v>1000</v>
      </c>
      <c r="E30" s="8"/>
      <c r="F30" s="8"/>
      <c r="G30" s="8"/>
      <c r="H30" s="8"/>
      <c r="I30" s="8"/>
      <c r="J30" s="8"/>
    </row>
    <row r="31" spans="1:10" ht="19.5" customHeight="1">
      <c r="A31" s="4"/>
      <c r="B31" s="4"/>
      <c r="C31" s="4">
        <v>4300</v>
      </c>
      <c r="D31" s="9"/>
      <c r="E31" s="9">
        <v>1000</v>
      </c>
      <c r="F31" s="9">
        <v>1000</v>
      </c>
      <c r="G31" s="9"/>
      <c r="H31" s="9"/>
      <c r="I31" s="9"/>
      <c r="J31" s="9"/>
    </row>
    <row r="32" spans="1:10" ht="19.5" customHeight="1">
      <c r="A32" s="68">
        <v>801</v>
      </c>
      <c r="B32" s="68"/>
      <c r="C32" s="68"/>
      <c r="D32" s="69">
        <f>D33+D38</f>
        <v>58467</v>
      </c>
      <c r="E32" s="69">
        <f>E33+E38</f>
        <v>58467</v>
      </c>
      <c r="F32" s="69">
        <f>F33+F38</f>
        <v>2537</v>
      </c>
      <c r="G32" s="69">
        <f>SUM(G33)</f>
        <v>47456</v>
      </c>
      <c r="H32" s="69">
        <f>SUM(H33)</f>
        <v>8474</v>
      </c>
      <c r="I32" s="69"/>
      <c r="J32" s="69"/>
    </row>
    <row r="33" spans="1:10" ht="19.5" customHeight="1">
      <c r="A33" s="21"/>
      <c r="B33" s="47">
        <v>80101</v>
      </c>
      <c r="C33" s="47"/>
      <c r="D33" s="48">
        <f>SUM(D34)</f>
        <v>55930</v>
      </c>
      <c r="E33" s="48">
        <f>SUM(E34)</f>
        <v>55930</v>
      </c>
      <c r="F33" s="48"/>
      <c r="G33" s="48">
        <f>SUM(G34:G37)</f>
        <v>47456</v>
      </c>
      <c r="H33" s="48">
        <f>SUM(H34:H37)</f>
        <v>8474</v>
      </c>
      <c r="I33" s="48"/>
      <c r="J33" s="48"/>
    </row>
    <row r="34" spans="1:10" ht="19.5" customHeight="1">
      <c r="A34" s="21"/>
      <c r="B34" s="21"/>
      <c r="C34" s="21">
        <v>2030</v>
      </c>
      <c r="D34" s="22">
        <v>55930</v>
      </c>
      <c r="E34" s="22">
        <f>SUM(E35:E37)</f>
        <v>55930</v>
      </c>
      <c r="F34" s="22"/>
      <c r="G34" s="22"/>
      <c r="H34" s="22"/>
      <c r="I34" s="22"/>
      <c r="J34" s="22"/>
    </row>
    <row r="35" spans="1:10" ht="19.5" customHeight="1">
      <c r="A35" s="21"/>
      <c r="B35" s="21"/>
      <c r="C35" s="21">
        <v>4010</v>
      </c>
      <c r="D35" s="22"/>
      <c r="E35" s="22">
        <v>47456</v>
      </c>
      <c r="F35" s="22"/>
      <c r="G35" s="22">
        <v>47456</v>
      </c>
      <c r="H35" s="22"/>
      <c r="I35" s="22"/>
      <c r="J35" s="22"/>
    </row>
    <row r="36" spans="1:10" ht="19.5" customHeight="1">
      <c r="A36" s="21"/>
      <c r="B36" s="21"/>
      <c r="C36" s="21">
        <v>4110</v>
      </c>
      <c r="D36" s="22"/>
      <c r="E36" s="22">
        <v>7309</v>
      </c>
      <c r="F36" s="22"/>
      <c r="G36" s="22"/>
      <c r="H36" s="22">
        <v>7309</v>
      </c>
      <c r="I36" s="22"/>
      <c r="J36" s="22"/>
    </row>
    <row r="37" spans="1:10" ht="19.5" customHeight="1">
      <c r="A37" s="21"/>
      <c r="B37" s="21"/>
      <c r="C37" s="21">
        <v>4120</v>
      </c>
      <c r="D37" s="22"/>
      <c r="E37" s="22">
        <v>1165</v>
      </c>
      <c r="F37" s="22"/>
      <c r="G37" s="22"/>
      <c r="H37" s="22">
        <v>1165</v>
      </c>
      <c r="I37" s="22"/>
      <c r="J37" s="22"/>
    </row>
    <row r="38" spans="1:10" ht="19.5" customHeight="1">
      <c r="A38" s="21"/>
      <c r="B38" s="47">
        <v>80195</v>
      </c>
      <c r="C38" s="47"/>
      <c r="D38" s="48">
        <f>SUM(D39:D40)</f>
        <v>2537</v>
      </c>
      <c r="E38" s="48">
        <f>SUM(E39:E40)</f>
        <v>2537</v>
      </c>
      <c r="F38" s="48">
        <f>SUM(F39:F40)</f>
        <v>2537</v>
      </c>
      <c r="G38" s="48"/>
      <c r="H38" s="48"/>
      <c r="I38" s="48"/>
      <c r="J38" s="48"/>
    </row>
    <row r="39" spans="1:10" ht="19.5" customHeight="1">
      <c r="A39" s="21"/>
      <c r="B39" s="21"/>
      <c r="C39" s="21">
        <v>2030</v>
      </c>
      <c r="D39" s="22">
        <v>2537</v>
      </c>
      <c r="E39" s="22"/>
      <c r="F39" s="22"/>
      <c r="G39" s="22"/>
      <c r="H39" s="22"/>
      <c r="I39" s="22"/>
      <c r="J39" s="22"/>
    </row>
    <row r="40" spans="1:10" ht="19.5" customHeight="1">
      <c r="A40" s="21"/>
      <c r="B40" s="21"/>
      <c r="C40" s="21">
        <v>4300</v>
      </c>
      <c r="D40" s="22"/>
      <c r="E40" s="22">
        <v>2537</v>
      </c>
      <c r="F40" s="22">
        <v>2537</v>
      </c>
      <c r="G40" s="22"/>
      <c r="H40" s="22"/>
      <c r="I40" s="22"/>
      <c r="J40" s="22"/>
    </row>
    <row r="41" spans="1:10" ht="19.5" customHeight="1">
      <c r="A41" s="59">
        <v>851</v>
      </c>
      <c r="B41" s="59"/>
      <c r="C41" s="59"/>
      <c r="D41" s="60">
        <f>SUM(D42)</f>
        <v>120</v>
      </c>
      <c r="E41" s="60">
        <f>SUM(E42)</f>
        <v>120</v>
      </c>
      <c r="F41" s="60">
        <f>SUM(F42)</f>
        <v>120</v>
      </c>
      <c r="G41" s="60"/>
      <c r="H41" s="60"/>
      <c r="I41" s="60"/>
      <c r="J41" s="60"/>
    </row>
    <row r="42" spans="1:10" ht="19.5" customHeight="1">
      <c r="A42" s="21"/>
      <c r="B42" s="47">
        <v>85195</v>
      </c>
      <c r="C42" s="47"/>
      <c r="D42" s="48">
        <f>SUM(D43)</f>
        <v>120</v>
      </c>
      <c r="E42" s="48">
        <f>SUM(E43:E44)</f>
        <v>120</v>
      </c>
      <c r="F42" s="48">
        <f>SUM(F43:F44)</f>
        <v>120</v>
      </c>
      <c r="G42" s="48"/>
      <c r="H42" s="48"/>
      <c r="I42" s="48"/>
      <c r="J42" s="48"/>
    </row>
    <row r="43" spans="1:10" ht="19.5" customHeight="1">
      <c r="A43" s="21"/>
      <c r="B43" s="21"/>
      <c r="C43" s="21">
        <v>2010</v>
      </c>
      <c r="D43" s="22">
        <v>120</v>
      </c>
      <c r="E43" s="22"/>
      <c r="F43" s="22"/>
      <c r="G43" s="22"/>
      <c r="H43" s="22"/>
      <c r="I43" s="22"/>
      <c r="J43" s="22"/>
    </row>
    <row r="44" spans="1:10" ht="19.5" customHeight="1">
      <c r="A44" s="21"/>
      <c r="B44" s="21"/>
      <c r="C44" s="21">
        <v>4210</v>
      </c>
      <c r="D44" s="22"/>
      <c r="E44" s="22">
        <v>120</v>
      </c>
      <c r="F44" s="22">
        <f>SUM(E44)</f>
        <v>120</v>
      </c>
      <c r="G44" s="22"/>
      <c r="H44" s="22"/>
      <c r="I44" s="22"/>
      <c r="J44" s="22"/>
    </row>
    <row r="45" spans="1:10" ht="19.5" customHeight="1">
      <c r="A45" s="10">
        <v>852</v>
      </c>
      <c r="B45" s="10"/>
      <c r="C45" s="10"/>
      <c r="D45" s="11">
        <f>D46+D60+D63+D67+D75+D82</f>
        <v>9548560</v>
      </c>
      <c r="E45" s="11">
        <f aca="true" t="shared" si="4" ref="E45:J45">E46+E60+E63+E67+E75+E82</f>
        <v>9548560</v>
      </c>
      <c r="F45" s="11">
        <f t="shared" si="4"/>
        <v>9548560</v>
      </c>
      <c r="G45" s="11">
        <f t="shared" si="4"/>
        <v>529144</v>
      </c>
      <c r="H45" s="11">
        <f t="shared" si="4"/>
        <v>104897</v>
      </c>
      <c r="I45" s="11">
        <f t="shared" si="4"/>
        <v>8694821</v>
      </c>
      <c r="J45" s="11">
        <f t="shared" si="4"/>
        <v>0</v>
      </c>
    </row>
    <row r="46" spans="1:10" ht="19.5" customHeight="1">
      <c r="A46" s="3"/>
      <c r="B46" s="12">
        <v>85212</v>
      </c>
      <c r="C46" s="12"/>
      <c r="D46" s="13">
        <f>SUM(D47)</f>
        <v>8150000</v>
      </c>
      <c r="E46" s="13">
        <f aca="true" t="shared" si="5" ref="E46:J46">SUM(E47:E59)</f>
        <v>8150000</v>
      </c>
      <c r="F46" s="13">
        <f t="shared" si="5"/>
        <v>8150000</v>
      </c>
      <c r="G46" s="13">
        <f t="shared" si="5"/>
        <v>145344</v>
      </c>
      <c r="H46" s="13">
        <f t="shared" si="5"/>
        <v>31348</v>
      </c>
      <c r="I46" s="13">
        <f t="shared" si="5"/>
        <v>7912621</v>
      </c>
      <c r="J46" s="13">
        <f t="shared" si="5"/>
        <v>0</v>
      </c>
    </row>
    <row r="47" spans="1:10" ht="19.5" customHeight="1">
      <c r="A47" s="3"/>
      <c r="B47" s="3"/>
      <c r="C47" s="3">
        <v>2010</v>
      </c>
      <c r="D47" s="8">
        <v>8150000</v>
      </c>
      <c r="E47" s="8"/>
      <c r="F47" s="8"/>
      <c r="G47" s="8"/>
      <c r="H47" s="8"/>
      <c r="I47" s="8"/>
      <c r="J47" s="8"/>
    </row>
    <row r="48" spans="1:10" ht="19.5" customHeight="1">
      <c r="A48" s="5"/>
      <c r="B48" s="5"/>
      <c r="C48" s="5">
        <v>3110</v>
      </c>
      <c r="D48" s="14"/>
      <c r="E48" s="14">
        <v>7912621</v>
      </c>
      <c r="F48" s="14">
        <v>7912621</v>
      </c>
      <c r="G48" s="14"/>
      <c r="H48" s="14"/>
      <c r="I48" s="14">
        <v>7912621</v>
      </c>
      <c r="J48" s="14"/>
    </row>
    <row r="49" spans="1:10" ht="19.5" customHeight="1">
      <c r="A49" s="23"/>
      <c r="B49" s="23"/>
      <c r="C49" s="23">
        <v>4010</v>
      </c>
      <c r="D49" s="24"/>
      <c r="E49" s="24">
        <v>136044</v>
      </c>
      <c r="F49" s="24">
        <v>136044</v>
      </c>
      <c r="G49" s="24">
        <v>136044</v>
      </c>
      <c r="H49" s="24"/>
      <c r="I49" s="24"/>
      <c r="J49" s="24"/>
    </row>
    <row r="50" spans="1:10" ht="19.5" customHeight="1">
      <c r="A50" s="3"/>
      <c r="B50" s="3"/>
      <c r="C50" s="3">
        <v>4040</v>
      </c>
      <c r="D50" s="8"/>
      <c r="E50" s="8">
        <v>9300</v>
      </c>
      <c r="F50" s="8">
        <v>9300</v>
      </c>
      <c r="G50" s="8">
        <v>9300</v>
      </c>
      <c r="H50" s="8"/>
      <c r="I50" s="8"/>
      <c r="J50" s="8"/>
    </row>
    <row r="51" spans="1:10" ht="19.5" customHeight="1">
      <c r="A51" s="3"/>
      <c r="B51" s="3"/>
      <c r="C51" s="3">
        <v>4110</v>
      </c>
      <c r="D51" s="8"/>
      <c r="E51" s="8">
        <v>27542</v>
      </c>
      <c r="F51" s="8">
        <v>27542</v>
      </c>
      <c r="G51" s="8"/>
      <c r="H51" s="8">
        <v>27542</v>
      </c>
      <c r="I51" s="8"/>
      <c r="J51" s="8"/>
    </row>
    <row r="52" spans="1:10" ht="19.5" customHeight="1">
      <c r="A52" s="3"/>
      <c r="B52" s="3"/>
      <c r="C52" s="3">
        <v>4120</v>
      </c>
      <c r="D52" s="8"/>
      <c r="E52" s="8">
        <v>3806</v>
      </c>
      <c r="F52" s="8">
        <v>3806</v>
      </c>
      <c r="G52" s="8"/>
      <c r="H52" s="8">
        <v>3806</v>
      </c>
      <c r="I52" s="8"/>
      <c r="J52" s="8"/>
    </row>
    <row r="53" spans="1:10" ht="19.5" customHeight="1">
      <c r="A53" s="3"/>
      <c r="B53" s="3"/>
      <c r="C53" s="3">
        <v>4170</v>
      </c>
      <c r="D53" s="8"/>
      <c r="E53" s="8">
        <v>20000</v>
      </c>
      <c r="F53" s="8">
        <v>20000</v>
      </c>
      <c r="G53" s="8"/>
      <c r="H53" s="8"/>
      <c r="I53" s="8"/>
      <c r="J53" s="8"/>
    </row>
    <row r="54" spans="1:10" ht="19.5" customHeight="1">
      <c r="A54" s="3"/>
      <c r="B54" s="3"/>
      <c r="C54" s="3">
        <v>4210</v>
      </c>
      <c r="D54" s="8"/>
      <c r="E54" s="8">
        <v>15800</v>
      </c>
      <c r="F54" s="8">
        <v>15800</v>
      </c>
      <c r="G54" s="8"/>
      <c r="H54" s="8"/>
      <c r="I54" s="8"/>
      <c r="J54" s="8"/>
    </row>
    <row r="55" spans="1:10" ht="19.5" customHeight="1">
      <c r="A55" s="3"/>
      <c r="B55" s="3"/>
      <c r="C55" s="3">
        <v>4260</v>
      </c>
      <c r="D55" s="8"/>
      <c r="E55" s="8">
        <v>5000</v>
      </c>
      <c r="F55" s="8">
        <v>5000</v>
      </c>
      <c r="G55" s="8"/>
      <c r="H55" s="8"/>
      <c r="I55" s="8"/>
      <c r="J55" s="8"/>
    </row>
    <row r="56" spans="1:10" ht="19.5" customHeight="1">
      <c r="A56" s="4"/>
      <c r="B56" s="4"/>
      <c r="C56" s="4">
        <v>4300</v>
      </c>
      <c r="D56" s="9"/>
      <c r="E56" s="9">
        <v>17000</v>
      </c>
      <c r="F56" s="9">
        <v>17000</v>
      </c>
      <c r="G56" s="9"/>
      <c r="H56" s="9"/>
      <c r="I56" s="9"/>
      <c r="J56" s="9"/>
    </row>
    <row r="57" spans="1:10" ht="19.5" customHeight="1">
      <c r="A57" s="80"/>
      <c r="B57" s="80"/>
      <c r="C57" s="80">
        <v>4410</v>
      </c>
      <c r="D57" s="81"/>
      <c r="E57" s="81">
        <v>1000</v>
      </c>
      <c r="F57" s="81">
        <v>1000</v>
      </c>
      <c r="G57" s="81"/>
      <c r="H57" s="81"/>
      <c r="I57" s="81"/>
      <c r="J57" s="81"/>
    </row>
    <row r="58" spans="1:10" ht="19.5" customHeight="1">
      <c r="A58" s="3"/>
      <c r="B58" s="3"/>
      <c r="C58" s="3">
        <v>4700</v>
      </c>
      <c r="D58" s="8"/>
      <c r="E58" s="8">
        <v>1500</v>
      </c>
      <c r="F58" s="8">
        <v>1500</v>
      </c>
      <c r="G58" s="8"/>
      <c r="H58" s="8"/>
      <c r="I58" s="8"/>
      <c r="J58" s="8"/>
    </row>
    <row r="59" spans="1:10" ht="19.5" customHeight="1">
      <c r="A59" s="3"/>
      <c r="B59" s="3"/>
      <c r="C59" s="3">
        <v>4740</v>
      </c>
      <c r="D59" s="8"/>
      <c r="E59" s="8">
        <v>387</v>
      </c>
      <c r="F59" s="8">
        <v>387</v>
      </c>
      <c r="G59" s="8"/>
      <c r="H59" s="8"/>
      <c r="I59" s="8"/>
      <c r="J59" s="8"/>
    </row>
    <row r="60" spans="1:10" ht="19.5" customHeight="1">
      <c r="A60" s="3"/>
      <c r="B60" s="12">
        <v>85213</v>
      </c>
      <c r="C60" s="12"/>
      <c r="D60" s="13">
        <f>SUM(D61)</f>
        <v>52300</v>
      </c>
      <c r="E60" s="13">
        <f aca="true" t="shared" si="6" ref="E60:J60">SUM(E61:E62)</f>
        <v>52300</v>
      </c>
      <c r="F60" s="13">
        <f t="shared" si="6"/>
        <v>52300</v>
      </c>
      <c r="G60" s="13">
        <f t="shared" si="6"/>
        <v>0</v>
      </c>
      <c r="H60" s="13">
        <f t="shared" si="6"/>
        <v>0</v>
      </c>
      <c r="I60" s="13">
        <f t="shared" si="6"/>
        <v>0</v>
      </c>
      <c r="J60" s="13">
        <f t="shared" si="6"/>
        <v>0</v>
      </c>
    </row>
    <row r="61" spans="1:10" ht="19.5" customHeight="1">
      <c r="A61" s="3"/>
      <c r="B61" s="3"/>
      <c r="C61" s="3">
        <v>2010</v>
      </c>
      <c r="D61" s="8">
        <v>52300</v>
      </c>
      <c r="E61" s="8"/>
      <c r="F61" s="8"/>
      <c r="G61" s="8"/>
      <c r="H61" s="8"/>
      <c r="I61" s="8"/>
      <c r="J61" s="8"/>
    </row>
    <row r="62" spans="1:10" ht="19.5" customHeight="1">
      <c r="A62" s="3"/>
      <c r="B62" s="3"/>
      <c r="C62" s="3">
        <v>4130</v>
      </c>
      <c r="D62" s="8"/>
      <c r="E62" s="8">
        <v>52300</v>
      </c>
      <c r="F62" s="8">
        <v>52300</v>
      </c>
      <c r="G62" s="8"/>
      <c r="H62" s="8"/>
      <c r="I62" s="8"/>
      <c r="J62" s="8"/>
    </row>
    <row r="63" spans="1:10" ht="19.5" customHeight="1">
      <c r="A63" s="3"/>
      <c r="B63" s="12">
        <v>85214</v>
      </c>
      <c r="C63" s="12"/>
      <c r="D63" s="13">
        <f>SUM(D64:D65)</f>
        <v>682000</v>
      </c>
      <c r="E63" s="13">
        <f aca="true" t="shared" si="7" ref="E63:J63">SUM(E64:E66)</f>
        <v>682000</v>
      </c>
      <c r="F63" s="13">
        <f t="shared" si="7"/>
        <v>682000</v>
      </c>
      <c r="G63" s="13">
        <f t="shared" si="7"/>
        <v>0</v>
      </c>
      <c r="H63" s="13">
        <f t="shared" si="7"/>
        <v>0</v>
      </c>
      <c r="I63" s="13">
        <f t="shared" si="7"/>
        <v>682000</v>
      </c>
      <c r="J63" s="13">
        <f t="shared" si="7"/>
        <v>0</v>
      </c>
    </row>
    <row r="64" spans="1:10" ht="19.5" customHeight="1">
      <c r="A64" s="3"/>
      <c r="B64" s="3"/>
      <c r="C64" s="3">
        <v>2010</v>
      </c>
      <c r="D64" s="8">
        <v>455000</v>
      </c>
      <c r="E64" s="8"/>
      <c r="F64" s="8"/>
      <c r="G64" s="8"/>
      <c r="H64" s="8"/>
      <c r="I64" s="8"/>
      <c r="J64" s="8"/>
    </row>
    <row r="65" spans="1:10" ht="19.5" customHeight="1">
      <c r="A65" s="3"/>
      <c r="B65" s="3"/>
      <c r="C65" s="3">
        <v>2030</v>
      </c>
      <c r="D65" s="8">
        <v>227000</v>
      </c>
      <c r="E65" s="8"/>
      <c r="F65" s="8"/>
      <c r="G65" s="8"/>
      <c r="H65" s="8"/>
      <c r="I65" s="8"/>
      <c r="J65" s="8"/>
    </row>
    <row r="66" spans="1:10" ht="19.5" customHeight="1">
      <c r="A66" s="3"/>
      <c r="B66" s="3"/>
      <c r="C66" s="3">
        <v>3110</v>
      </c>
      <c r="D66" s="8"/>
      <c r="E66" s="8">
        <v>682000</v>
      </c>
      <c r="F66" s="8">
        <v>682000</v>
      </c>
      <c r="G66" s="8"/>
      <c r="H66" s="8"/>
      <c r="I66" s="8">
        <v>682000</v>
      </c>
      <c r="J66" s="8"/>
    </row>
    <row r="67" spans="1:10" ht="19.5" customHeight="1">
      <c r="A67" s="3"/>
      <c r="B67" s="12">
        <v>85219</v>
      </c>
      <c r="C67" s="12"/>
      <c r="D67" s="13">
        <f>SUM(D68)</f>
        <v>516100</v>
      </c>
      <c r="E67" s="13">
        <f aca="true" t="shared" si="8" ref="E67:J67">SUM(E68:E74)</f>
        <v>516100</v>
      </c>
      <c r="F67" s="13">
        <f t="shared" si="8"/>
        <v>516100</v>
      </c>
      <c r="G67" s="13">
        <f t="shared" si="8"/>
        <v>383800</v>
      </c>
      <c r="H67" s="13">
        <f t="shared" si="8"/>
        <v>71800</v>
      </c>
      <c r="I67" s="13">
        <f t="shared" si="8"/>
        <v>0</v>
      </c>
      <c r="J67" s="13">
        <f t="shared" si="8"/>
        <v>0</v>
      </c>
    </row>
    <row r="68" spans="1:10" ht="19.5" customHeight="1">
      <c r="A68" s="3"/>
      <c r="B68" s="3"/>
      <c r="C68" s="3">
        <v>2030</v>
      </c>
      <c r="D68" s="8">
        <v>516100</v>
      </c>
      <c r="E68" s="8"/>
      <c r="F68" s="8"/>
      <c r="G68" s="8"/>
      <c r="H68" s="8"/>
      <c r="I68" s="8"/>
      <c r="J68" s="8"/>
    </row>
    <row r="69" spans="1:10" ht="19.5" customHeight="1">
      <c r="A69" s="4"/>
      <c r="B69" s="4"/>
      <c r="C69" s="4">
        <v>4010</v>
      </c>
      <c r="D69" s="9"/>
      <c r="E69" s="9">
        <v>336800</v>
      </c>
      <c r="F69" s="9">
        <v>336800</v>
      </c>
      <c r="G69" s="9">
        <v>336800</v>
      </c>
      <c r="H69" s="9"/>
      <c r="I69" s="9"/>
      <c r="J69" s="9"/>
    </row>
    <row r="70" spans="1:10" ht="19.5" customHeight="1">
      <c r="A70" s="19"/>
      <c r="B70" s="19"/>
      <c r="C70" s="19">
        <v>4040</v>
      </c>
      <c r="D70" s="20"/>
      <c r="E70" s="20">
        <v>47000</v>
      </c>
      <c r="F70" s="20">
        <v>47000</v>
      </c>
      <c r="G70" s="20">
        <v>47000</v>
      </c>
      <c r="H70" s="20"/>
      <c r="I70" s="20"/>
      <c r="J70" s="20"/>
    </row>
    <row r="71" spans="1:10" ht="19.5" customHeight="1">
      <c r="A71" s="5"/>
      <c r="B71" s="5"/>
      <c r="C71" s="5">
        <v>4110</v>
      </c>
      <c r="D71" s="14"/>
      <c r="E71" s="14">
        <v>63200</v>
      </c>
      <c r="F71" s="14">
        <v>63200</v>
      </c>
      <c r="G71" s="14"/>
      <c r="H71" s="14">
        <v>63200</v>
      </c>
      <c r="I71" s="14"/>
      <c r="J71" s="14"/>
    </row>
    <row r="72" spans="1:10" ht="19.5" customHeight="1">
      <c r="A72" s="5"/>
      <c r="B72" s="5"/>
      <c r="C72" s="5">
        <v>4120</v>
      </c>
      <c r="D72" s="14"/>
      <c r="E72" s="14">
        <v>8600</v>
      </c>
      <c r="F72" s="14">
        <v>8600</v>
      </c>
      <c r="G72" s="14"/>
      <c r="H72" s="14">
        <v>8600</v>
      </c>
      <c r="I72" s="14"/>
      <c r="J72" s="14"/>
    </row>
    <row r="73" spans="1:10" ht="19.5" customHeight="1">
      <c r="A73" s="5"/>
      <c r="B73" s="5"/>
      <c r="C73" s="5">
        <v>4300</v>
      </c>
      <c r="D73" s="14"/>
      <c r="E73" s="14">
        <v>40000</v>
      </c>
      <c r="F73" s="14">
        <v>40000</v>
      </c>
      <c r="G73" s="14"/>
      <c r="H73" s="14"/>
      <c r="I73" s="14"/>
      <c r="J73" s="14"/>
    </row>
    <row r="74" spans="1:10" ht="19.5" customHeight="1">
      <c r="A74" s="5"/>
      <c r="B74" s="5"/>
      <c r="C74" s="5">
        <v>4440</v>
      </c>
      <c r="D74" s="14"/>
      <c r="E74" s="14">
        <v>20500</v>
      </c>
      <c r="F74" s="14">
        <v>20500</v>
      </c>
      <c r="G74" s="14"/>
      <c r="H74" s="14"/>
      <c r="I74" s="14"/>
      <c r="J74" s="14"/>
    </row>
    <row r="75" spans="1:10" ht="19.5" customHeight="1">
      <c r="A75" s="5"/>
      <c r="B75" s="15">
        <v>85228</v>
      </c>
      <c r="C75" s="15"/>
      <c r="D75" s="16">
        <f>SUM(D76)</f>
        <v>47960</v>
      </c>
      <c r="E75" s="16">
        <f aca="true" t="shared" si="9" ref="E75:J75">SUM(E76:E81)</f>
        <v>47960</v>
      </c>
      <c r="F75" s="16">
        <f t="shared" si="9"/>
        <v>47960</v>
      </c>
      <c r="G75" s="16">
        <f t="shared" si="9"/>
        <v>0</v>
      </c>
      <c r="H75" s="16">
        <f t="shared" si="9"/>
        <v>1749</v>
      </c>
      <c r="I75" s="16">
        <f t="shared" si="9"/>
        <v>0</v>
      </c>
      <c r="J75" s="16">
        <f t="shared" si="9"/>
        <v>0</v>
      </c>
    </row>
    <row r="76" spans="1:10" ht="19.5" customHeight="1">
      <c r="A76" s="4"/>
      <c r="B76" s="4"/>
      <c r="C76" s="4">
        <v>2010</v>
      </c>
      <c r="D76" s="9">
        <v>47960</v>
      </c>
      <c r="E76" s="9"/>
      <c r="F76" s="9"/>
      <c r="G76" s="9"/>
      <c r="H76" s="9"/>
      <c r="I76" s="9"/>
      <c r="J76" s="9"/>
    </row>
    <row r="77" spans="1:10" ht="19.5" customHeight="1">
      <c r="A77" s="19"/>
      <c r="B77" s="19"/>
      <c r="C77" s="19">
        <v>4110</v>
      </c>
      <c r="D77" s="20"/>
      <c r="E77" s="20">
        <v>1533</v>
      </c>
      <c r="F77" s="20">
        <v>1533</v>
      </c>
      <c r="G77" s="20"/>
      <c r="H77" s="20">
        <v>1533</v>
      </c>
      <c r="I77" s="20"/>
      <c r="J77" s="20"/>
    </row>
    <row r="78" spans="1:10" ht="19.5" customHeight="1">
      <c r="A78" s="21"/>
      <c r="B78" s="21"/>
      <c r="C78" s="21">
        <v>4120</v>
      </c>
      <c r="D78" s="22"/>
      <c r="E78" s="22">
        <v>216</v>
      </c>
      <c r="F78" s="22">
        <v>216</v>
      </c>
      <c r="G78" s="22"/>
      <c r="H78" s="22">
        <v>216</v>
      </c>
      <c r="I78" s="22"/>
      <c r="J78" s="22"/>
    </row>
    <row r="79" spans="1:10" ht="19.5" customHeight="1">
      <c r="A79" s="5"/>
      <c r="B79" s="5"/>
      <c r="C79" s="5">
        <v>4170</v>
      </c>
      <c r="D79" s="14"/>
      <c r="E79" s="14">
        <v>42111</v>
      </c>
      <c r="F79" s="14">
        <v>42111</v>
      </c>
      <c r="G79" s="14"/>
      <c r="H79" s="14"/>
      <c r="I79" s="14"/>
      <c r="J79" s="14"/>
    </row>
    <row r="80" spans="1:10" ht="19.5" customHeight="1">
      <c r="A80" s="5"/>
      <c r="B80" s="5"/>
      <c r="C80" s="5">
        <v>4210</v>
      </c>
      <c r="D80" s="14"/>
      <c r="E80" s="14">
        <v>4000</v>
      </c>
      <c r="F80" s="14">
        <v>4000</v>
      </c>
      <c r="G80" s="14"/>
      <c r="H80" s="14"/>
      <c r="I80" s="14"/>
      <c r="J80" s="14"/>
    </row>
    <row r="81" spans="1:10" ht="19.5" customHeight="1">
      <c r="A81" s="5"/>
      <c r="B81" s="5"/>
      <c r="C81" s="5">
        <v>4300</v>
      </c>
      <c r="D81" s="14"/>
      <c r="E81" s="14">
        <v>100</v>
      </c>
      <c r="F81" s="14">
        <v>100</v>
      </c>
      <c r="G81" s="14"/>
      <c r="H81" s="14"/>
      <c r="I81" s="14"/>
      <c r="J81" s="14"/>
    </row>
    <row r="82" spans="1:10" ht="19.5" customHeight="1">
      <c r="A82" s="5"/>
      <c r="B82" s="15">
        <v>85295</v>
      </c>
      <c r="C82" s="15"/>
      <c r="D82" s="16">
        <f aca="true" t="shared" si="10" ref="D82:J82">SUM(D83:D84)</f>
        <v>100200</v>
      </c>
      <c r="E82" s="16">
        <f t="shared" si="10"/>
        <v>100200</v>
      </c>
      <c r="F82" s="16">
        <f t="shared" si="10"/>
        <v>100200</v>
      </c>
      <c r="G82" s="16">
        <f t="shared" si="10"/>
        <v>0</v>
      </c>
      <c r="H82" s="16">
        <f t="shared" si="10"/>
        <v>0</v>
      </c>
      <c r="I82" s="16">
        <f t="shared" si="10"/>
        <v>100200</v>
      </c>
      <c r="J82" s="16">
        <f t="shared" si="10"/>
        <v>0</v>
      </c>
    </row>
    <row r="83" spans="1:10" ht="19.5" customHeight="1">
      <c r="A83" s="5"/>
      <c r="B83" s="15"/>
      <c r="C83" s="17">
        <v>2030</v>
      </c>
      <c r="D83" s="18">
        <v>100200</v>
      </c>
      <c r="E83" s="18"/>
      <c r="F83" s="18"/>
      <c r="G83" s="18"/>
      <c r="H83" s="18"/>
      <c r="I83" s="18"/>
      <c r="J83" s="18"/>
    </row>
    <row r="84" spans="1:10" ht="19.5" customHeight="1">
      <c r="A84" s="5"/>
      <c r="B84" s="5"/>
      <c r="C84" s="5">
        <v>3110</v>
      </c>
      <c r="D84" s="14"/>
      <c r="E84" s="14">
        <v>100200</v>
      </c>
      <c r="F84" s="14">
        <v>100200</v>
      </c>
      <c r="G84" s="14"/>
      <c r="H84" s="14"/>
      <c r="I84" s="14">
        <v>100200</v>
      </c>
      <c r="J84" s="14"/>
    </row>
    <row r="85" spans="1:10" ht="19.5" customHeight="1">
      <c r="A85" s="82">
        <v>854</v>
      </c>
      <c r="B85" s="83"/>
      <c r="C85" s="84"/>
      <c r="D85" s="85">
        <f>SUM(D86)</f>
        <v>91838</v>
      </c>
      <c r="E85" s="86">
        <f>SUM(E86)</f>
        <v>91838</v>
      </c>
      <c r="F85" s="85">
        <f>SUM(F86)</f>
        <v>91838</v>
      </c>
      <c r="G85" s="86"/>
      <c r="H85" s="85"/>
      <c r="I85" s="86"/>
      <c r="J85" s="85"/>
    </row>
    <row r="86" spans="1:10" ht="19.5" customHeight="1">
      <c r="A86" s="87"/>
      <c r="B86" s="88">
        <v>85415</v>
      </c>
      <c r="C86" s="89"/>
      <c r="D86" s="90">
        <f>SUM(D87:D88)</f>
        <v>91838</v>
      </c>
      <c r="E86" s="91">
        <f>SUM(E87:E88)</f>
        <v>91838</v>
      </c>
      <c r="F86" s="90">
        <f>SUM(F87:F88)</f>
        <v>91838</v>
      </c>
      <c r="G86" s="91"/>
      <c r="H86" s="90"/>
      <c r="I86" s="91"/>
      <c r="J86" s="90"/>
    </row>
    <row r="87" spans="1:10" ht="19.5" customHeight="1">
      <c r="A87" s="56"/>
      <c r="B87" s="21"/>
      <c r="C87" s="54">
        <v>2030</v>
      </c>
      <c r="D87" s="22">
        <v>91838</v>
      </c>
      <c r="E87" s="55"/>
      <c r="F87" s="22"/>
      <c r="G87" s="55"/>
      <c r="H87" s="22"/>
      <c r="I87" s="55"/>
      <c r="J87" s="22"/>
    </row>
    <row r="88" spans="1:10" ht="19.5" customHeight="1">
      <c r="A88" s="49"/>
      <c r="B88" s="58"/>
      <c r="C88" s="50">
        <v>4210</v>
      </c>
      <c r="D88" s="51"/>
      <c r="E88" s="57">
        <v>91838</v>
      </c>
      <c r="F88" s="51">
        <v>91838</v>
      </c>
      <c r="G88" s="57"/>
      <c r="H88" s="51"/>
      <c r="I88" s="57"/>
      <c r="J88" s="51"/>
    </row>
    <row r="89" spans="1:10" ht="19.5" customHeight="1">
      <c r="A89" s="78" t="s">
        <v>9</v>
      </c>
      <c r="B89" s="79"/>
      <c r="C89" s="79"/>
      <c r="D89" s="52">
        <f>D9+D13+D17+D24+D28+D32+D41+D45+D85</f>
        <v>9918741</v>
      </c>
      <c r="E89" s="53">
        <f>E9+D13+D17+E24+E28+E32+E41+E45+E85</f>
        <v>9918741</v>
      </c>
      <c r="F89" s="53">
        <f>F9+F13+F17+F24+F28+F32+F41+F45+F85</f>
        <v>9862811</v>
      </c>
      <c r="G89" s="53">
        <f>G17+G24+G28+G32+G45</f>
        <v>742008</v>
      </c>
      <c r="H89" s="53">
        <f>H17+H24+H28+H32+H45</f>
        <v>153796</v>
      </c>
      <c r="I89" s="53">
        <f>I17+I24+I28+I45</f>
        <v>8694821</v>
      </c>
      <c r="J89" s="53">
        <f>J17+J28+J45</f>
        <v>0</v>
      </c>
    </row>
    <row r="91" ht="12.75">
      <c r="A91" s="6"/>
    </row>
    <row r="92" spans="7:9" ht="12.75">
      <c r="G92" s="70"/>
      <c r="H92" s="70"/>
      <c r="I92" s="70"/>
    </row>
    <row r="94" spans="7:9" ht="12.75">
      <c r="G94" s="70"/>
      <c r="H94" s="70"/>
      <c r="I94" s="70"/>
    </row>
  </sheetData>
  <sheetProtection/>
  <mergeCells count="16">
    <mergeCell ref="H1:J1"/>
    <mergeCell ref="H2:J2"/>
    <mergeCell ref="H3:J3"/>
    <mergeCell ref="A89:C89"/>
    <mergeCell ref="J6:J7"/>
    <mergeCell ref="F5:J5"/>
    <mergeCell ref="G94:I94"/>
    <mergeCell ref="G92:I92"/>
    <mergeCell ref="A4:J4"/>
    <mergeCell ref="F6:F7"/>
    <mergeCell ref="G6:I6"/>
    <mergeCell ref="D5:D7"/>
    <mergeCell ref="E5:E7"/>
    <mergeCell ref="A5:A7"/>
    <mergeCell ref="B5:B7"/>
    <mergeCell ref="C5:C7"/>
  </mergeCells>
  <printOptions horizontalCentered="1"/>
  <pageMargins left="0.5511811023622047" right="0.5511811023622047" top="0.787401574803149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2008-07-03T08:42:14Z</cp:lastPrinted>
  <dcterms:created xsi:type="dcterms:W3CDTF">1998-12-09T13:02:10Z</dcterms:created>
  <dcterms:modified xsi:type="dcterms:W3CDTF">2008-07-03T08:43:04Z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