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<sst xmlns="http://schemas.openxmlformats.org/spreadsheetml/2006/main" count="96" uniqueCount="54">
  <si>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</si>
  <si>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</si>
  <si>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</si>
  <si>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</si>
  <si>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</si>
  <si>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</si>
  <si>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</si>
  <si>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Rady Miejskiej w Mławie</t>
  </si>
  <si>
    <t>WYDATKI</t>
  </si>
  <si>
    <t>Załącznik Nr 2</t>
  </si>
  <si>
    <t>TRANSPORT I ŁĄCZNOŚĆ</t>
  </si>
  <si>
    <t>Drogi publiczne gminne</t>
  </si>
  <si>
    <t>wydatki inwestycyjne jednostek budżetowych</t>
  </si>
  <si>
    <t>Pozostała działalność</t>
  </si>
  <si>
    <t>OCHRONA ZDROWIA</t>
  </si>
  <si>
    <t>zakup materiałów i wyposażenia</t>
  </si>
  <si>
    <t>zakup energii</t>
  </si>
  <si>
    <t>zakup usług pozostałych</t>
  </si>
  <si>
    <t>OŚWIATA I WYCHOWANIE</t>
  </si>
  <si>
    <t>Szkoły podstawowe</t>
  </si>
  <si>
    <t>zakup usług remontowych</t>
  </si>
  <si>
    <t>Gimnazja</t>
  </si>
  <si>
    <t>odpisy na zakładowy fundusz świadczeń socjalnych</t>
  </si>
  <si>
    <t>Oddziały przedszkolne w szkołach podstawowych</t>
  </si>
  <si>
    <t>Przedszkola</t>
  </si>
  <si>
    <t>Zespoły obsługi ekonomiczno-administracyjnej szkół</t>
  </si>
  <si>
    <t>ADMINISTRACJA PUBLICZNA</t>
  </si>
  <si>
    <t>Urzędy gmin (miast i miast na prawach powiatu)</t>
  </si>
  <si>
    <t>Instytucje kultury fizycznej</t>
  </si>
  <si>
    <t>składki na ubezpieczenia społeczne</t>
  </si>
  <si>
    <t>zakup pomocy naukowych, dydaktycznych i książek</t>
  </si>
  <si>
    <t>Szpitale ogólne</t>
  </si>
  <si>
    <t>dotacja celowa na pomoc finansową udzielaną między jednostkami samorządu terytorialnego na dofinansowanie własnych zadań inwestycyjnych i zakupów inwestycyjnych</t>
  </si>
  <si>
    <t>BEZPIECZEŃSTWO PUBLICZNE I OCHRONA PRZECIWPOŻAROWA</t>
  </si>
  <si>
    <t>Komendy wojewódzkie Policji</t>
  </si>
  <si>
    <t>wpłaty jednostek na fundusz celowy na finansowanie lub dofinansowanie zadań inwestycyjnych</t>
  </si>
  <si>
    <t>POMOC SPOŁECZNA</t>
  </si>
  <si>
    <t>Ośrodki pomocy społecznej</t>
  </si>
  <si>
    <t>wynagrodzenia osobowe pracowników</t>
  </si>
  <si>
    <t>składki na Fundusz Pracy</t>
  </si>
  <si>
    <t>KULTURA I OCHRONA DZIEDZICTWA NARODOWEGO</t>
  </si>
  <si>
    <t>Domy i ośrodki kultury, świetlice i kluby</t>
  </si>
  <si>
    <t>Pozostałe instytucje kultury</t>
  </si>
  <si>
    <t>Biblioteki</t>
  </si>
  <si>
    <t>Muzea</t>
  </si>
  <si>
    <t>dotacja podmiotowa z budżetu dla samorządowej instytucji kultury</t>
  </si>
  <si>
    <t>GOSPODARKA KOMUNALNA I OCHRONA ŚRODOWISKA</t>
  </si>
  <si>
    <t>różne opłaty i składki</t>
  </si>
  <si>
    <t>Zadania w zakresie kultury fizycznej i sportu</t>
  </si>
  <si>
    <t>dotacja celowa z budżetu na finansowanie lub dofinansowanie zadań zleconych do realizacji pozostałym jednostkom niezaliczanym do sektora finansów publicznych</t>
  </si>
  <si>
    <t>Gospodarka ściekowa i ochrona wód</t>
  </si>
  <si>
    <t>KULTURA FIZYCZNA I SPORT</t>
  </si>
  <si>
    <t xml:space="preserve">do Uchwały Nr XXII/230/2008 </t>
  </si>
  <si>
    <t>z dnia 28 maja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</si>
</sst>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  <font>
      <sz val="10"/>
      <color indexed="10"/>
      <name val="Arial CE"/>
      <family val="2"/>
    </font>
    <font>
      <sz val="10"/>
      <color indexed="48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4" fontId="0" fillId="0" borderId="0" xfId="2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4" fontId="1" fillId="0" borderId="8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2" xfId="0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0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9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22" xfId="0" applyNumberFormat="1" applyFont="1" applyBorder="1" applyAlignment="1">
      <alignment horizontal="right"/>
    </xf>
    <xf numFmtId="0" fontId="1" fillId="0" borderId="20" xfId="0" applyFont="1" applyBorder="1" applyAlignment="1">
      <alignment horizontal="left" wrapText="1"/>
    </xf>
    <xf numFmtId="4" fontId="1" fillId="0" borderId="23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wrapText="1"/>
    </xf>
    <xf numFmtId="4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5" xfId="0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9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" fontId="0" fillId="0" borderId="2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0" fillId="0" borderId="7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5" fillId="0" borderId="5" xfId="0" applyFont="1" applyBorder="1" applyAlignment="1">
      <alignment/>
    </xf>
    <xf numFmtId="4" fontId="5" fillId="0" borderId="5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" fontId="0" fillId="0" borderId="8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4" xfId="0" applyFont="1" applyBorder="1" applyAlignment="1">
      <alignment horizontal="center"/>
    </xf>
    <xf numFmtId="4" fontId="0" fillId="0" borderId="23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33.00390625" style="0" customWidth="1"/>
    <col min="3" max="3" width="13.125" style="0" customWidth="1"/>
    <col min="4" max="4" width="6.125" style="0" customWidth="1"/>
    <col min="5" max="5" width="16.625" style="0" customWidth="1"/>
    <col min="6" max="6" width="15.00390625" style="0" customWidth="1"/>
  </cols>
  <sheetData>
    <row r="2" spans="3:6" ht="12.75">
      <c r="C2" s="4"/>
      <c r="D2" s="4"/>
      <c r="E2" s="114" t="s">
        <v>9</v>
      </c>
      <c r="F2" s="114"/>
    </row>
    <row r="3" spans="2:9" ht="12.75">
      <c r="B3" s="1"/>
      <c r="C3" s="4"/>
      <c r="D3" s="4"/>
      <c r="E3" s="114" t="s">
        <v>52</v>
      </c>
      <c r="F3" s="114"/>
      <c r="I3" s="6"/>
    </row>
    <row r="4" spans="3:9" ht="12.75">
      <c r="C4" s="4"/>
      <c r="D4" s="4"/>
      <c r="E4" s="114" t="s">
        <v>7</v>
      </c>
      <c r="F4" s="114"/>
      <c r="I4" s="7"/>
    </row>
    <row r="5" spans="2:9" ht="12.75">
      <c r="B5" s="8" t="s">
        <v>8</v>
      </c>
      <c r="C5" s="4"/>
      <c r="D5" s="4"/>
      <c r="E5" s="114" t="s">
        <v>53</v>
      </c>
      <c r="F5" s="114"/>
      <c r="I5" s="7"/>
    </row>
    <row r="6" spans="2:9" ht="12.75">
      <c r="B6" s="8"/>
      <c r="C6" s="4"/>
      <c r="D6" s="4"/>
      <c r="E6" s="4"/>
      <c r="F6" s="4"/>
      <c r="I6" s="7"/>
    </row>
    <row r="7" spans="2:9" ht="13.5" thickBot="1">
      <c r="B7" s="8"/>
      <c r="C7" s="4"/>
      <c r="D7" s="4"/>
      <c r="E7" s="4"/>
      <c r="F7" s="4"/>
      <c r="I7" s="7"/>
    </row>
    <row r="8" spans="1:6" ht="15.75" thickBot="1">
      <c r="A8" s="16" t="s">
        <v>0</v>
      </c>
      <c r="B8" s="9" t="s">
        <v>1</v>
      </c>
      <c r="C8" s="16" t="s">
        <v>2</v>
      </c>
      <c r="D8" s="16" t="s">
        <v>3</v>
      </c>
      <c r="E8" s="9" t="s">
        <v>4</v>
      </c>
      <c r="F8" s="16" t="s">
        <v>5</v>
      </c>
    </row>
    <row r="9" spans="1:6" ht="20.25" customHeight="1" hidden="1" thickBot="1">
      <c r="A9" s="11"/>
      <c r="B9" s="23"/>
      <c r="C9" s="11"/>
      <c r="D9" s="20"/>
      <c r="E9" s="17"/>
      <c r="F9" s="18"/>
    </row>
    <row r="10" spans="1:6" s="8" customFormat="1" ht="15.75" customHeight="1">
      <c r="A10" s="13">
        <v>600</v>
      </c>
      <c r="B10" s="28" t="s">
        <v>10</v>
      </c>
      <c r="C10" s="26"/>
      <c r="D10" s="21"/>
      <c r="E10" s="24"/>
      <c r="F10" s="22">
        <f>F11</f>
        <v>4080000</v>
      </c>
    </row>
    <row r="11" spans="1:6" s="19" customFormat="1" ht="15.75" customHeight="1">
      <c r="A11" s="10"/>
      <c r="B11" s="15" t="s">
        <v>11</v>
      </c>
      <c r="C11" s="27">
        <v>60016</v>
      </c>
      <c r="D11" s="12"/>
      <c r="E11" s="25"/>
      <c r="F11" s="14">
        <f>SUM(F12:F12)</f>
        <v>4080000</v>
      </c>
    </row>
    <row r="12" spans="1:6" s="19" customFormat="1" ht="24.75" customHeight="1" thickBot="1">
      <c r="A12" s="37"/>
      <c r="B12" s="48" t="s">
        <v>12</v>
      </c>
      <c r="C12" s="49"/>
      <c r="D12" s="40">
        <v>6050</v>
      </c>
      <c r="E12" s="41"/>
      <c r="F12" s="50">
        <v>4080000</v>
      </c>
    </row>
    <row r="13" spans="1:6" s="19" customFormat="1" ht="15" customHeight="1">
      <c r="A13" s="13">
        <v>750</v>
      </c>
      <c r="B13" s="61" t="s">
        <v>26</v>
      </c>
      <c r="C13" s="56"/>
      <c r="D13" s="13"/>
      <c r="E13" s="62"/>
      <c r="F13" s="63">
        <f>SUM(F14)</f>
        <v>42300</v>
      </c>
    </row>
    <row r="14" spans="1:6" s="19" customFormat="1" ht="29.25" customHeight="1">
      <c r="A14" s="10"/>
      <c r="B14" s="64" t="s">
        <v>27</v>
      </c>
      <c r="C14" s="27">
        <v>75023</v>
      </c>
      <c r="D14" s="52"/>
      <c r="E14" s="25"/>
      <c r="F14" s="14">
        <f>SUM(F15:F16)</f>
        <v>42300</v>
      </c>
    </row>
    <row r="15" spans="1:6" s="19" customFormat="1" ht="15.75" customHeight="1">
      <c r="A15" s="10"/>
      <c r="B15" s="68" t="s">
        <v>16</v>
      </c>
      <c r="C15" s="69"/>
      <c r="D15" s="52">
        <v>4260</v>
      </c>
      <c r="E15" s="53"/>
      <c r="F15" s="77">
        <v>16500</v>
      </c>
    </row>
    <row r="16" spans="1:8" s="19" customFormat="1" ht="15.75" customHeight="1" thickBot="1">
      <c r="A16" s="10"/>
      <c r="B16" s="57" t="s">
        <v>17</v>
      </c>
      <c r="C16" s="58"/>
      <c r="D16" s="59">
        <v>4300</v>
      </c>
      <c r="E16" s="60"/>
      <c r="F16" s="78">
        <v>25800</v>
      </c>
      <c r="H16" s="65"/>
    </row>
    <row r="17" spans="1:8" s="19" customFormat="1" ht="27.75" customHeight="1">
      <c r="A17" s="72">
        <v>754</v>
      </c>
      <c r="B17" s="73" t="s">
        <v>33</v>
      </c>
      <c r="C17" s="51"/>
      <c r="D17" s="43"/>
      <c r="E17" s="44"/>
      <c r="F17" s="45">
        <f>SUM(F18)</f>
        <v>80000</v>
      </c>
      <c r="H17" s="65"/>
    </row>
    <row r="18" spans="1:8" s="19" customFormat="1" ht="15.75" customHeight="1">
      <c r="A18" s="10"/>
      <c r="B18" s="64" t="s">
        <v>34</v>
      </c>
      <c r="C18" s="27">
        <v>75404</v>
      </c>
      <c r="D18" s="12"/>
      <c r="E18" s="25"/>
      <c r="F18" s="14">
        <f>SUM(F19)</f>
        <v>80000</v>
      </c>
      <c r="H18" s="65"/>
    </row>
    <row r="19" spans="1:8" s="19" customFormat="1" ht="39" customHeight="1" thickBot="1">
      <c r="A19" s="37"/>
      <c r="B19" s="66" t="s">
        <v>35</v>
      </c>
      <c r="C19" s="38"/>
      <c r="D19" s="20">
        <v>6170</v>
      </c>
      <c r="E19" s="17"/>
      <c r="F19" s="79">
        <v>80000</v>
      </c>
      <c r="H19" s="65"/>
    </row>
    <row r="20" spans="1:8" s="19" customFormat="1" ht="19.5" customHeight="1">
      <c r="A20" s="13">
        <v>801</v>
      </c>
      <c r="B20" s="61" t="s">
        <v>18</v>
      </c>
      <c r="C20" s="56"/>
      <c r="D20" s="13"/>
      <c r="E20" s="62">
        <f>E21+E28+E34+E42+E51+E56</f>
        <v>677256</v>
      </c>
      <c r="F20" s="63">
        <f>F21+F28+F34+F42+F51+F56</f>
        <v>945309.5199999999</v>
      </c>
      <c r="H20" s="65"/>
    </row>
    <row r="21" spans="1:8" s="19" customFormat="1" ht="14.25" customHeight="1">
      <c r="A21" s="10"/>
      <c r="B21" s="15" t="s">
        <v>19</v>
      </c>
      <c r="C21" s="27">
        <v>80101</v>
      </c>
      <c r="D21" s="52"/>
      <c r="E21" s="25">
        <f>SUM(E22:E27)</f>
        <v>673534</v>
      </c>
      <c r="F21" s="14">
        <f>SUM(F22:F27)</f>
        <v>648484.84</v>
      </c>
      <c r="H21" s="65"/>
    </row>
    <row r="22" spans="1:8" s="19" customFormat="1" ht="14.25" customHeight="1">
      <c r="A22" s="10"/>
      <c r="B22" s="29" t="s">
        <v>38</v>
      </c>
      <c r="C22" s="27"/>
      <c r="D22" s="86">
        <v>4010</v>
      </c>
      <c r="E22" s="87"/>
      <c r="F22" s="77">
        <v>83640</v>
      </c>
      <c r="H22" s="65"/>
    </row>
    <row r="23" spans="1:8" s="19" customFormat="1" ht="14.25" customHeight="1">
      <c r="A23" s="10"/>
      <c r="B23" s="68" t="s">
        <v>29</v>
      </c>
      <c r="C23" s="38"/>
      <c r="D23" s="88">
        <v>4110</v>
      </c>
      <c r="E23" s="89"/>
      <c r="F23" s="79">
        <v>9829</v>
      </c>
      <c r="H23" s="65"/>
    </row>
    <row r="24" spans="1:8" s="19" customFormat="1" ht="14.25" customHeight="1">
      <c r="A24" s="10"/>
      <c r="B24" s="68" t="s">
        <v>39</v>
      </c>
      <c r="C24" s="27"/>
      <c r="D24" s="86">
        <v>4120</v>
      </c>
      <c r="E24" s="87"/>
      <c r="F24" s="77">
        <v>1563.84</v>
      </c>
      <c r="H24" s="65"/>
    </row>
    <row r="25" spans="1:8" s="19" customFormat="1" ht="16.5" customHeight="1">
      <c r="A25" s="10"/>
      <c r="B25" s="66" t="s">
        <v>20</v>
      </c>
      <c r="C25" s="38"/>
      <c r="D25" s="20">
        <v>4270</v>
      </c>
      <c r="E25" s="17"/>
      <c r="F25" s="67">
        <v>30000</v>
      </c>
      <c r="H25" s="65"/>
    </row>
    <row r="26" spans="1:8" s="19" customFormat="1" ht="26.25" customHeight="1">
      <c r="A26" s="10"/>
      <c r="B26" s="29" t="s">
        <v>22</v>
      </c>
      <c r="C26" s="27"/>
      <c r="D26" s="52">
        <v>4440</v>
      </c>
      <c r="E26" s="53"/>
      <c r="F26" s="54">
        <v>23452</v>
      </c>
      <c r="H26" s="65"/>
    </row>
    <row r="27" spans="1:8" s="19" customFormat="1" ht="29.25" customHeight="1">
      <c r="A27" s="10"/>
      <c r="B27" s="68" t="s">
        <v>12</v>
      </c>
      <c r="C27" s="27"/>
      <c r="D27" s="52">
        <v>6050</v>
      </c>
      <c r="E27" s="53">
        <v>673534</v>
      </c>
      <c r="F27" s="54">
        <v>500000</v>
      </c>
      <c r="H27" s="65"/>
    </row>
    <row r="28" spans="1:8" s="19" customFormat="1" ht="27" customHeight="1">
      <c r="A28" s="10"/>
      <c r="B28" s="103" t="s">
        <v>23</v>
      </c>
      <c r="C28" s="27">
        <v>80103</v>
      </c>
      <c r="D28" s="52"/>
      <c r="E28" s="25"/>
      <c r="F28" s="14">
        <f>SUM(F29:F33)</f>
        <v>35975</v>
      </c>
      <c r="H28" s="65"/>
    </row>
    <row r="29" spans="1:8" s="19" customFormat="1" ht="15.75" customHeight="1">
      <c r="A29" s="10"/>
      <c r="B29" s="29" t="s">
        <v>38</v>
      </c>
      <c r="C29" s="69"/>
      <c r="D29" s="52">
        <v>4010</v>
      </c>
      <c r="E29" s="53"/>
      <c r="F29" s="54">
        <v>16068</v>
      </c>
      <c r="H29" s="65"/>
    </row>
    <row r="30" spans="1:8" s="19" customFormat="1" ht="15.75" customHeight="1">
      <c r="A30" s="10"/>
      <c r="B30" s="68" t="s">
        <v>29</v>
      </c>
      <c r="C30" s="69"/>
      <c r="D30" s="52">
        <v>4110</v>
      </c>
      <c r="E30" s="53"/>
      <c r="F30" s="54">
        <v>2485</v>
      </c>
      <c r="H30" s="65"/>
    </row>
    <row r="31" spans="1:8" s="19" customFormat="1" ht="15.75" customHeight="1">
      <c r="A31" s="10"/>
      <c r="B31" s="68" t="s">
        <v>39</v>
      </c>
      <c r="C31" s="69"/>
      <c r="D31" s="52">
        <v>4120</v>
      </c>
      <c r="E31" s="53"/>
      <c r="F31" s="54">
        <v>394</v>
      </c>
      <c r="H31" s="65"/>
    </row>
    <row r="32" spans="1:8" s="19" customFormat="1" ht="15.75" customHeight="1">
      <c r="A32" s="10"/>
      <c r="B32" s="29" t="s">
        <v>15</v>
      </c>
      <c r="C32" s="69"/>
      <c r="D32" s="52">
        <v>4210</v>
      </c>
      <c r="E32" s="53"/>
      <c r="F32" s="54">
        <v>15000</v>
      </c>
      <c r="H32" s="65"/>
    </row>
    <row r="33" spans="1:8" s="19" customFormat="1" ht="26.25" customHeight="1">
      <c r="A33" s="10"/>
      <c r="B33" s="29" t="s">
        <v>22</v>
      </c>
      <c r="C33" s="27"/>
      <c r="D33" s="52">
        <v>4440</v>
      </c>
      <c r="E33" s="53"/>
      <c r="F33" s="54">
        <v>2028</v>
      </c>
      <c r="H33" s="65"/>
    </row>
    <row r="34" spans="1:8" s="19" customFormat="1" ht="15.75" customHeight="1">
      <c r="A34" s="10"/>
      <c r="B34" s="15" t="s">
        <v>24</v>
      </c>
      <c r="C34" s="27">
        <v>80104</v>
      </c>
      <c r="D34" s="52"/>
      <c r="E34" s="25"/>
      <c r="F34" s="14">
        <f>SUM(F35:F41)</f>
        <v>130566.6</v>
      </c>
      <c r="H34" s="65"/>
    </row>
    <row r="35" spans="1:8" s="19" customFormat="1" ht="15.75" customHeight="1">
      <c r="A35" s="10"/>
      <c r="B35" s="29" t="s">
        <v>38</v>
      </c>
      <c r="C35" s="69"/>
      <c r="D35" s="52">
        <v>4010</v>
      </c>
      <c r="E35" s="53"/>
      <c r="F35" s="54">
        <v>58474</v>
      </c>
      <c r="H35" s="65"/>
    </row>
    <row r="36" spans="1:8" s="19" customFormat="1" ht="15.75" customHeight="1">
      <c r="A36" s="10"/>
      <c r="B36" s="68" t="s">
        <v>29</v>
      </c>
      <c r="C36" s="69"/>
      <c r="D36" s="52">
        <v>4110</v>
      </c>
      <c r="E36" s="53"/>
      <c r="F36" s="54">
        <v>9033</v>
      </c>
      <c r="H36" s="65"/>
    </row>
    <row r="37" spans="1:8" s="19" customFormat="1" ht="15.75" customHeight="1">
      <c r="A37" s="10"/>
      <c r="B37" s="68" t="s">
        <v>39</v>
      </c>
      <c r="C37" s="69"/>
      <c r="D37" s="52">
        <v>4120</v>
      </c>
      <c r="E37" s="53"/>
      <c r="F37" s="54">
        <v>1431.6</v>
      </c>
      <c r="H37" s="65"/>
    </row>
    <row r="38" spans="1:8" s="19" customFormat="1" ht="24.75" customHeight="1">
      <c r="A38" s="10"/>
      <c r="B38" s="29" t="s">
        <v>30</v>
      </c>
      <c r="C38" s="69"/>
      <c r="D38" s="52">
        <v>4240</v>
      </c>
      <c r="E38" s="53"/>
      <c r="F38" s="54">
        <v>5000</v>
      </c>
      <c r="H38" s="65"/>
    </row>
    <row r="39" spans="1:8" s="19" customFormat="1" ht="15.75" customHeight="1">
      <c r="A39" s="10"/>
      <c r="B39" s="29" t="s">
        <v>20</v>
      </c>
      <c r="C39" s="69"/>
      <c r="D39" s="52">
        <v>4270</v>
      </c>
      <c r="E39" s="53"/>
      <c r="F39" s="54">
        <v>40000</v>
      </c>
      <c r="H39" s="65"/>
    </row>
    <row r="40" spans="1:8" s="19" customFormat="1" ht="15.75" customHeight="1">
      <c r="A40" s="10"/>
      <c r="B40" s="29" t="s">
        <v>17</v>
      </c>
      <c r="C40" s="69"/>
      <c r="D40" s="52">
        <v>4300</v>
      </c>
      <c r="E40" s="53"/>
      <c r="F40" s="54">
        <v>5230</v>
      </c>
      <c r="H40" s="65"/>
    </row>
    <row r="41" spans="1:8" s="19" customFormat="1" ht="25.5" customHeight="1">
      <c r="A41" s="10"/>
      <c r="B41" s="29" t="s">
        <v>22</v>
      </c>
      <c r="C41" s="27"/>
      <c r="D41" s="52">
        <v>4440</v>
      </c>
      <c r="E41" s="53"/>
      <c r="F41" s="54">
        <v>11398</v>
      </c>
      <c r="H41" s="65"/>
    </row>
    <row r="42" spans="1:8" s="19" customFormat="1" ht="16.5" customHeight="1">
      <c r="A42" s="10"/>
      <c r="B42" s="15" t="s">
        <v>21</v>
      </c>
      <c r="C42" s="27">
        <v>80110</v>
      </c>
      <c r="D42" s="52"/>
      <c r="E42" s="25"/>
      <c r="F42" s="14">
        <f>SUM(F43:F50)</f>
        <v>114613.08</v>
      </c>
      <c r="H42" s="65"/>
    </row>
    <row r="43" spans="1:8" s="19" customFormat="1" ht="16.5" customHeight="1">
      <c r="A43" s="10"/>
      <c r="B43" s="29" t="s">
        <v>38</v>
      </c>
      <c r="C43" s="69"/>
      <c r="D43" s="52">
        <v>4010</v>
      </c>
      <c r="E43" s="53"/>
      <c r="F43" s="54">
        <v>38416</v>
      </c>
      <c r="H43" s="65"/>
    </row>
    <row r="44" spans="1:8" s="19" customFormat="1" ht="16.5" customHeight="1">
      <c r="A44" s="10"/>
      <c r="B44" s="68" t="s">
        <v>29</v>
      </c>
      <c r="C44" s="69"/>
      <c r="D44" s="52">
        <v>4110</v>
      </c>
      <c r="E44" s="53"/>
      <c r="F44" s="54">
        <v>5898</v>
      </c>
      <c r="H44" s="65"/>
    </row>
    <row r="45" spans="1:8" s="19" customFormat="1" ht="16.5" customHeight="1">
      <c r="A45" s="10"/>
      <c r="B45" s="68" t="s">
        <v>39</v>
      </c>
      <c r="C45" s="69"/>
      <c r="D45" s="52">
        <v>4120</v>
      </c>
      <c r="E45" s="53"/>
      <c r="F45" s="54">
        <v>943.08</v>
      </c>
      <c r="H45" s="65"/>
    </row>
    <row r="46" spans="1:8" s="19" customFormat="1" ht="16.5" customHeight="1">
      <c r="A46" s="10"/>
      <c r="B46" s="29" t="s">
        <v>15</v>
      </c>
      <c r="C46" s="69"/>
      <c r="D46" s="52">
        <v>4210</v>
      </c>
      <c r="E46" s="53"/>
      <c r="F46" s="54">
        <v>1450</v>
      </c>
      <c r="H46" s="65"/>
    </row>
    <row r="47" spans="1:8" s="19" customFormat="1" ht="27" customHeight="1" thickBot="1">
      <c r="A47" s="37"/>
      <c r="B47" s="48" t="s">
        <v>30</v>
      </c>
      <c r="C47" s="104"/>
      <c r="D47" s="40">
        <v>4240</v>
      </c>
      <c r="E47" s="41"/>
      <c r="F47" s="50">
        <v>6000</v>
      </c>
      <c r="H47" s="65"/>
    </row>
    <row r="48" spans="1:8" s="19" customFormat="1" ht="16.5" customHeight="1">
      <c r="A48" s="105"/>
      <c r="B48" s="98" t="s">
        <v>20</v>
      </c>
      <c r="C48" s="106"/>
      <c r="D48" s="107">
        <v>4270</v>
      </c>
      <c r="E48" s="108"/>
      <c r="F48" s="109">
        <v>44000</v>
      </c>
      <c r="H48" s="65"/>
    </row>
    <row r="49" spans="1:8" s="19" customFormat="1" ht="16.5" customHeight="1">
      <c r="A49" s="10"/>
      <c r="B49" s="70" t="s">
        <v>17</v>
      </c>
      <c r="C49" s="74"/>
      <c r="D49" s="30">
        <v>4300</v>
      </c>
      <c r="E49" s="33"/>
      <c r="F49" s="35">
        <v>1000</v>
      </c>
      <c r="H49" s="65"/>
    </row>
    <row r="50" spans="1:8" s="19" customFormat="1" ht="27.75" customHeight="1">
      <c r="A50" s="10"/>
      <c r="B50" s="70" t="s">
        <v>22</v>
      </c>
      <c r="C50" s="34"/>
      <c r="D50" s="80">
        <v>4440</v>
      </c>
      <c r="E50" s="81"/>
      <c r="F50" s="82">
        <v>16906</v>
      </c>
      <c r="H50" s="65"/>
    </row>
    <row r="51" spans="1:8" s="19" customFormat="1" ht="27.75" customHeight="1">
      <c r="A51" s="10"/>
      <c r="B51" s="15" t="s">
        <v>25</v>
      </c>
      <c r="C51" s="27">
        <v>80114</v>
      </c>
      <c r="D51" s="12"/>
      <c r="E51" s="25"/>
      <c r="F51" s="14">
        <f>SUM(F52:F55)</f>
        <v>15670</v>
      </c>
      <c r="H51" s="65"/>
    </row>
    <row r="52" spans="1:8" s="19" customFormat="1" ht="15.75" customHeight="1">
      <c r="A52" s="10"/>
      <c r="B52" s="68" t="s">
        <v>38</v>
      </c>
      <c r="C52" s="69"/>
      <c r="D52" s="52">
        <v>4010</v>
      </c>
      <c r="E52" s="53"/>
      <c r="F52" s="54">
        <v>12756</v>
      </c>
      <c r="H52" s="65"/>
    </row>
    <row r="53" spans="1:8" s="19" customFormat="1" ht="15.75" customHeight="1">
      <c r="A53" s="10"/>
      <c r="B53" s="68" t="s">
        <v>29</v>
      </c>
      <c r="C53" s="85"/>
      <c r="D53" s="20">
        <v>4110</v>
      </c>
      <c r="E53" s="17"/>
      <c r="F53" s="67">
        <v>1942</v>
      </c>
      <c r="H53" s="65"/>
    </row>
    <row r="54" spans="1:8" s="19" customFormat="1" ht="15.75" customHeight="1">
      <c r="A54" s="10"/>
      <c r="B54" s="68" t="s">
        <v>39</v>
      </c>
      <c r="C54" s="76"/>
      <c r="D54" s="52">
        <v>4120</v>
      </c>
      <c r="E54" s="53"/>
      <c r="F54" s="54">
        <v>313</v>
      </c>
      <c r="H54" s="65"/>
    </row>
    <row r="55" spans="1:8" s="19" customFormat="1" ht="27.75" customHeight="1">
      <c r="A55" s="10"/>
      <c r="B55" s="66" t="s">
        <v>22</v>
      </c>
      <c r="C55" s="38"/>
      <c r="D55" s="20">
        <v>4440</v>
      </c>
      <c r="E55" s="17"/>
      <c r="F55" s="67">
        <v>659</v>
      </c>
      <c r="H55" s="65"/>
    </row>
    <row r="56" spans="1:8" s="19" customFormat="1" ht="15.75" customHeight="1">
      <c r="A56" s="10"/>
      <c r="B56" s="15" t="s">
        <v>13</v>
      </c>
      <c r="C56" s="27">
        <v>80195</v>
      </c>
      <c r="D56" s="52"/>
      <c r="E56" s="25">
        <f>SUM(E57)</f>
        <v>3722</v>
      </c>
      <c r="F56" s="14"/>
      <c r="H56" s="65"/>
    </row>
    <row r="57" spans="1:8" s="19" customFormat="1" ht="27.75" customHeight="1" thickBot="1">
      <c r="A57" s="37"/>
      <c r="B57" s="48" t="s">
        <v>22</v>
      </c>
      <c r="C57" s="58"/>
      <c r="D57" s="59">
        <v>4440</v>
      </c>
      <c r="E57" s="83">
        <v>3722</v>
      </c>
      <c r="F57" s="78"/>
      <c r="H57" s="65"/>
    </row>
    <row r="58" spans="1:8" s="19" customFormat="1" ht="18" customHeight="1">
      <c r="A58" s="13">
        <v>851</v>
      </c>
      <c r="B58" s="61" t="s">
        <v>14</v>
      </c>
      <c r="C58" s="71"/>
      <c r="D58" s="13"/>
      <c r="E58" s="62"/>
      <c r="F58" s="63">
        <f>SUM(F59)</f>
        <v>145000</v>
      </c>
      <c r="H58" s="65"/>
    </row>
    <row r="59" spans="1:8" s="19" customFormat="1" ht="15.75" customHeight="1">
      <c r="A59" s="10"/>
      <c r="B59" s="64" t="s">
        <v>31</v>
      </c>
      <c r="C59" s="27">
        <v>85111</v>
      </c>
      <c r="D59" s="52"/>
      <c r="E59" s="25"/>
      <c r="F59" s="14">
        <f>SUM(F60)</f>
        <v>145000</v>
      </c>
      <c r="H59" s="65"/>
    </row>
    <row r="60" spans="1:8" s="19" customFormat="1" ht="78" customHeight="1" thickBot="1">
      <c r="A60" s="37"/>
      <c r="B60" s="57" t="s">
        <v>32</v>
      </c>
      <c r="C60" s="58"/>
      <c r="D60" s="59">
        <v>6300</v>
      </c>
      <c r="E60" s="60"/>
      <c r="F60" s="78">
        <v>145000</v>
      </c>
      <c r="H60" s="65"/>
    </row>
    <row r="61" spans="1:8" s="19" customFormat="1" ht="15.75" customHeight="1">
      <c r="A61" s="13">
        <v>852</v>
      </c>
      <c r="B61" s="61" t="s">
        <v>36</v>
      </c>
      <c r="C61" s="71"/>
      <c r="D61" s="13"/>
      <c r="E61" s="62"/>
      <c r="F61" s="63">
        <f>SUM(F62)</f>
        <v>51000</v>
      </c>
      <c r="H61" s="65"/>
    </row>
    <row r="62" spans="1:8" s="19" customFormat="1" ht="15.75" customHeight="1">
      <c r="A62" s="10"/>
      <c r="B62" s="64" t="s">
        <v>37</v>
      </c>
      <c r="C62" s="27">
        <v>85219</v>
      </c>
      <c r="D62" s="12"/>
      <c r="E62" s="25"/>
      <c r="F62" s="14">
        <f>SUM(F63:F65)</f>
        <v>51000</v>
      </c>
      <c r="H62" s="65"/>
    </row>
    <row r="63" spans="1:8" s="19" customFormat="1" ht="15.75" customHeight="1">
      <c r="A63" s="10"/>
      <c r="B63" s="66" t="s">
        <v>38</v>
      </c>
      <c r="C63" s="38"/>
      <c r="D63" s="20">
        <v>4010</v>
      </c>
      <c r="E63" s="17"/>
      <c r="F63" s="79">
        <v>43260</v>
      </c>
      <c r="H63" s="65"/>
    </row>
    <row r="64" spans="1:8" s="19" customFormat="1" ht="15.75" customHeight="1">
      <c r="A64" s="10"/>
      <c r="B64" s="68" t="s">
        <v>29</v>
      </c>
      <c r="C64" s="27"/>
      <c r="D64" s="52">
        <v>4110</v>
      </c>
      <c r="E64" s="53"/>
      <c r="F64" s="77">
        <v>6680</v>
      </c>
      <c r="H64" s="65"/>
    </row>
    <row r="65" spans="1:8" s="19" customFormat="1" ht="15.75" customHeight="1" thickBot="1">
      <c r="A65" s="37"/>
      <c r="B65" s="39" t="s">
        <v>39</v>
      </c>
      <c r="C65" s="49"/>
      <c r="D65" s="40">
        <v>4120</v>
      </c>
      <c r="E65" s="41"/>
      <c r="F65" s="84">
        <v>1060</v>
      </c>
      <c r="H65" s="65"/>
    </row>
    <row r="66" spans="1:8" s="19" customFormat="1" ht="27" customHeight="1">
      <c r="A66" s="75">
        <v>900</v>
      </c>
      <c r="B66" s="73" t="s">
        <v>46</v>
      </c>
      <c r="C66" s="51"/>
      <c r="D66" s="43"/>
      <c r="E66" s="44"/>
      <c r="F66" s="45">
        <f>F67+F69</f>
        <v>630069.15</v>
      </c>
      <c r="H66" s="65"/>
    </row>
    <row r="67" spans="1:8" s="19" customFormat="1" ht="27" customHeight="1">
      <c r="A67" s="75"/>
      <c r="B67" s="64" t="s">
        <v>50</v>
      </c>
      <c r="C67" s="27">
        <v>90001</v>
      </c>
      <c r="D67" s="12"/>
      <c r="E67" s="25"/>
      <c r="F67" s="14">
        <f>SUM(F68)</f>
        <v>420000</v>
      </c>
      <c r="H67" s="65"/>
    </row>
    <row r="68" spans="1:8" s="19" customFormat="1" ht="26.25" customHeight="1">
      <c r="A68" s="75"/>
      <c r="B68" s="66" t="s">
        <v>12</v>
      </c>
      <c r="C68" s="51"/>
      <c r="D68" s="20">
        <v>6050</v>
      </c>
      <c r="E68" s="17"/>
      <c r="F68" s="67">
        <v>420000</v>
      </c>
      <c r="H68" s="65"/>
    </row>
    <row r="69" spans="1:8" s="19" customFormat="1" ht="15.75" customHeight="1">
      <c r="A69" s="10"/>
      <c r="B69" s="64" t="s">
        <v>13</v>
      </c>
      <c r="C69" s="27">
        <v>90095</v>
      </c>
      <c r="D69" s="12"/>
      <c r="E69" s="25"/>
      <c r="F69" s="14">
        <f>SUM(F70:F71)</f>
        <v>210069.15</v>
      </c>
      <c r="H69" s="65"/>
    </row>
    <row r="70" spans="1:8" s="19" customFormat="1" ht="15.75" customHeight="1">
      <c r="A70" s="10"/>
      <c r="B70" s="68" t="s">
        <v>47</v>
      </c>
      <c r="C70" s="27"/>
      <c r="D70" s="52">
        <v>4430</v>
      </c>
      <c r="E70" s="53"/>
      <c r="F70" s="54">
        <v>1509.15</v>
      </c>
      <c r="H70" s="65"/>
    </row>
    <row r="71" spans="1:8" s="19" customFormat="1" ht="29.25" customHeight="1" thickBot="1">
      <c r="A71" s="10"/>
      <c r="B71" s="66" t="s">
        <v>12</v>
      </c>
      <c r="C71" s="38"/>
      <c r="D71" s="20">
        <v>6050</v>
      </c>
      <c r="E71" s="17"/>
      <c r="F71" s="67">
        <v>208560</v>
      </c>
      <c r="H71" s="65"/>
    </row>
    <row r="72" spans="1:8" s="19" customFormat="1" ht="27" customHeight="1">
      <c r="A72" s="72">
        <v>921</v>
      </c>
      <c r="B72" s="61" t="s">
        <v>40</v>
      </c>
      <c r="C72" s="71"/>
      <c r="D72" s="13"/>
      <c r="E72" s="62"/>
      <c r="F72" s="63">
        <f>F73+F75+F77+F79+F81</f>
        <v>191993.85</v>
      </c>
      <c r="H72" s="65"/>
    </row>
    <row r="73" spans="1:8" s="19" customFormat="1" ht="26.25" customHeight="1">
      <c r="A73" s="10"/>
      <c r="B73" s="15" t="s">
        <v>41</v>
      </c>
      <c r="C73" s="27">
        <v>92109</v>
      </c>
      <c r="D73" s="12"/>
      <c r="E73" s="25"/>
      <c r="F73" s="14">
        <f>SUM(F74)</f>
        <v>30274</v>
      </c>
      <c r="H73" s="65"/>
    </row>
    <row r="74" spans="1:8" s="19" customFormat="1" ht="26.25" customHeight="1">
      <c r="A74" s="10"/>
      <c r="B74" s="29" t="s">
        <v>45</v>
      </c>
      <c r="C74" s="69"/>
      <c r="D74" s="52">
        <v>2480</v>
      </c>
      <c r="E74" s="53"/>
      <c r="F74" s="77">
        <v>30274</v>
      </c>
      <c r="H74" s="65"/>
    </row>
    <row r="75" spans="1:8" s="19" customFormat="1" ht="15.75" customHeight="1">
      <c r="A75" s="10"/>
      <c r="B75" s="15" t="s">
        <v>42</v>
      </c>
      <c r="C75" s="27">
        <v>92114</v>
      </c>
      <c r="D75" s="12"/>
      <c r="E75" s="25"/>
      <c r="F75" s="14">
        <f>SUM(F76)</f>
        <v>1940</v>
      </c>
      <c r="H75" s="65"/>
    </row>
    <row r="76" spans="1:8" s="19" customFormat="1" ht="26.25" customHeight="1">
      <c r="A76" s="10"/>
      <c r="B76" s="29" t="s">
        <v>45</v>
      </c>
      <c r="C76" s="27"/>
      <c r="D76" s="52">
        <v>2480</v>
      </c>
      <c r="E76" s="53"/>
      <c r="F76" s="77">
        <v>1940</v>
      </c>
      <c r="H76" s="65"/>
    </row>
    <row r="77" spans="1:8" s="19" customFormat="1" ht="15.75" customHeight="1">
      <c r="A77" s="10"/>
      <c r="B77" s="15" t="s">
        <v>43</v>
      </c>
      <c r="C77" s="27">
        <v>92116</v>
      </c>
      <c r="D77" s="12"/>
      <c r="E77" s="25"/>
      <c r="F77" s="14">
        <f>SUM(F78)</f>
        <v>28310</v>
      </c>
      <c r="H77" s="65"/>
    </row>
    <row r="78" spans="1:8" s="19" customFormat="1" ht="26.25" customHeight="1">
      <c r="A78" s="10"/>
      <c r="B78" s="29" t="s">
        <v>45</v>
      </c>
      <c r="C78" s="27"/>
      <c r="D78" s="52">
        <v>2480</v>
      </c>
      <c r="E78" s="53"/>
      <c r="F78" s="77">
        <v>28310</v>
      </c>
      <c r="H78" s="65"/>
    </row>
    <row r="79" spans="1:8" s="19" customFormat="1" ht="15.75" customHeight="1">
      <c r="A79" s="10"/>
      <c r="B79" s="15" t="s">
        <v>44</v>
      </c>
      <c r="C79" s="27">
        <v>92118</v>
      </c>
      <c r="D79" s="12"/>
      <c r="E79" s="25"/>
      <c r="F79" s="14">
        <f>SUM(F80)</f>
        <v>71469.85</v>
      </c>
      <c r="H79" s="65"/>
    </row>
    <row r="80" spans="1:8" s="19" customFormat="1" ht="27.75" customHeight="1">
      <c r="A80" s="10"/>
      <c r="B80" s="70" t="s">
        <v>45</v>
      </c>
      <c r="C80" s="38"/>
      <c r="D80" s="20">
        <v>2480</v>
      </c>
      <c r="E80" s="17"/>
      <c r="F80" s="79">
        <v>71469.85</v>
      </c>
      <c r="H80" s="65"/>
    </row>
    <row r="81" spans="1:8" s="19" customFormat="1" ht="15.75" customHeight="1">
      <c r="A81" s="10"/>
      <c r="B81" s="15" t="s">
        <v>13</v>
      </c>
      <c r="C81" s="27">
        <v>92195</v>
      </c>
      <c r="D81" s="52"/>
      <c r="E81" s="53"/>
      <c r="F81" s="14">
        <f>SUM(F82)</f>
        <v>60000</v>
      </c>
      <c r="H81" s="65"/>
    </row>
    <row r="82" spans="1:8" s="19" customFormat="1" ht="15.75" customHeight="1" thickBot="1">
      <c r="A82" s="10"/>
      <c r="B82" s="57" t="s">
        <v>17</v>
      </c>
      <c r="C82" s="58"/>
      <c r="D82" s="59">
        <v>4300</v>
      </c>
      <c r="E82" s="60"/>
      <c r="F82" s="78">
        <v>60000</v>
      </c>
      <c r="H82" s="65"/>
    </row>
    <row r="83" spans="1:6" s="19" customFormat="1" ht="18" customHeight="1">
      <c r="A83" s="13">
        <v>926</v>
      </c>
      <c r="B83" s="42" t="s">
        <v>51</v>
      </c>
      <c r="C83" s="51"/>
      <c r="D83" s="43"/>
      <c r="E83" s="44"/>
      <c r="F83" s="45">
        <f>F84+F92</f>
        <v>260495</v>
      </c>
    </row>
    <row r="84" spans="1:6" s="19" customFormat="1" ht="14.25" customHeight="1">
      <c r="A84" s="10"/>
      <c r="B84" s="15" t="s">
        <v>28</v>
      </c>
      <c r="C84" s="34">
        <v>92604</v>
      </c>
      <c r="D84" s="46"/>
      <c r="E84" s="36"/>
      <c r="F84" s="47">
        <f>SUM(F85:F91)</f>
        <v>215495</v>
      </c>
    </row>
    <row r="85" spans="1:6" s="19" customFormat="1" ht="15.75" customHeight="1">
      <c r="A85" s="10"/>
      <c r="B85" s="29" t="s">
        <v>38</v>
      </c>
      <c r="C85" s="74"/>
      <c r="D85" s="30">
        <v>4010</v>
      </c>
      <c r="E85" s="33"/>
      <c r="F85" s="82">
        <v>47930</v>
      </c>
    </row>
    <row r="86" spans="1:6" s="19" customFormat="1" ht="17.25" customHeight="1" thickBot="1">
      <c r="A86" s="37"/>
      <c r="B86" s="48" t="s">
        <v>29</v>
      </c>
      <c r="C86" s="49"/>
      <c r="D86" s="40">
        <v>4110</v>
      </c>
      <c r="E86" s="41"/>
      <c r="F86" s="84">
        <v>20200</v>
      </c>
    </row>
    <row r="87" spans="1:6" s="19" customFormat="1" ht="15.75" customHeight="1">
      <c r="A87" s="105"/>
      <c r="B87" s="110" t="s">
        <v>39</v>
      </c>
      <c r="C87" s="56"/>
      <c r="D87" s="111">
        <v>4120</v>
      </c>
      <c r="E87" s="112"/>
      <c r="F87" s="113">
        <v>1175</v>
      </c>
    </row>
    <row r="88" spans="1:6" s="19" customFormat="1" ht="16.5" customHeight="1">
      <c r="A88" s="10"/>
      <c r="B88" s="29" t="s">
        <v>15</v>
      </c>
      <c r="C88" s="34"/>
      <c r="D88" s="30">
        <v>4210</v>
      </c>
      <c r="E88" s="33"/>
      <c r="F88" s="82">
        <v>4000</v>
      </c>
    </row>
    <row r="89" spans="1:6" s="19" customFormat="1" ht="13.5" customHeight="1">
      <c r="A89" s="10"/>
      <c r="B89" s="29" t="s">
        <v>16</v>
      </c>
      <c r="C89" s="34"/>
      <c r="D89" s="30">
        <v>4260</v>
      </c>
      <c r="E89" s="33"/>
      <c r="F89" s="82">
        <v>77000</v>
      </c>
    </row>
    <row r="90" spans="1:6" s="19" customFormat="1" ht="15" customHeight="1">
      <c r="A90" s="10"/>
      <c r="B90" s="29" t="s">
        <v>17</v>
      </c>
      <c r="C90" s="12"/>
      <c r="D90" s="52">
        <v>4300</v>
      </c>
      <c r="E90" s="53"/>
      <c r="F90" s="77">
        <v>62000</v>
      </c>
    </row>
    <row r="91" spans="1:6" ht="27" customHeight="1">
      <c r="A91" s="11"/>
      <c r="B91" s="70" t="s">
        <v>22</v>
      </c>
      <c r="C91" s="93"/>
      <c r="D91" s="94">
        <v>4440</v>
      </c>
      <c r="E91" s="93"/>
      <c r="F91" s="95">
        <v>3190</v>
      </c>
    </row>
    <row r="92" spans="1:6" ht="27.75" customHeight="1">
      <c r="A92" s="11"/>
      <c r="B92" s="15" t="s">
        <v>48</v>
      </c>
      <c r="C92" s="102">
        <v>92605</v>
      </c>
      <c r="D92" s="12"/>
      <c r="E92" s="100"/>
      <c r="F92" s="101">
        <f>SUM(F93)</f>
        <v>45000</v>
      </c>
    </row>
    <row r="93" spans="1:6" ht="68.25" customHeight="1" thickBot="1">
      <c r="A93" s="99"/>
      <c r="B93" s="57" t="s">
        <v>49</v>
      </c>
      <c r="C93" s="90"/>
      <c r="D93" s="55">
        <v>2830</v>
      </c>
      <c r="E93" s="91"/>
      <c r="F93" s="92">
        <v>45000</v>
      </c>
    </row>
    <row r="94" spans="1:6" s="2" customFormat="1" ht="21" customHeight="1" thickBot="1">
      <c r="A94" s="32"/>
      <c r="B94" s="96" t="s">
        <v>6</v>
      </c>
      <c r="C94" s="90"/>
      <c r="D94" s="32"/>
      <c r="E94" s="97">
        <f>E10+E13+E17+E20+E58+E61+E66+E72+E83</f>
        <v>677256</v>
      </c>
      <c r="F94" s="97">
        <f>F10+F13+F17+F20+F58+F61+F66+F72+F83</f>
        <v>6426167.52</v>
      </c>
    </row>
    <row r="95" spans="1:2" ht="12.75">
      <c r="A95" s="2"/>
      <c r="B95" s="2"/>
    </row>
    <row r="96" spans="1:6" ht="12.75">
      <c r="A96" s="2"/>
      <c r="B96" s="2"/>
      <c r="F96" s="5"/>
    </row>
    <row r="97" spans="1:5" ht="12.75">
      <c r="A97" s="2"/>
      <c r="B97" s="2"/>
      <c r="E97" s="31"/>
    </row>
    <row r="98" spans="1:2" ht="12.75">
      <c r="A98" s="2"/>
      <c r="B98" s="2"/>
    </row>
    <row r="99" spans="1:5" ht="12.75">
      <c r="A99" s="2"/>
      <c r="B99" s="2"/>
      <c r="E99" s="31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3"/>
    </row>
    <row r="104" spans="1:2" ht="12.75">
      <c r="A104" s="2"/>
      <c r="B104" s="3"/>
    </row>
    <row r="105" spans="1:2" ht="12.75">
      <c r="A105" s="2"/>
      <c r="B105" s="3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ht="12.75">
      <c r="B112" s="2"/>
    </row>
  </sheetData>
  <mergeCells count="4">
    <mergeCell ref="E5:F5"/>
    <mergeCell ref="E2:F2"/>
    <mergeCell ref="E3:F3"/>
    <mergeCell ref="E4:F4"/>
  </mergeCells>
  <printOptions/>
  <pageMargins left="0.5511811023622047" right="0.5905511811023623" top="0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2008-05-12T11:58:15Z</cp:lastPrinted>
  <dcterms:created xsi:type="dcterms:W3CDTF">2002-08-08T06:49:54Z</dcterms:created>
  <dcterms:modified xsi:type="dcterms:W3CDTF">2008-06-02T11:31:14Z</dcterms:modified>
  <cp:category/>
  <cp:version/>
  <cp:contentType/>
  <cp:contentStatus/>
</cp:coreProperties>
</file>