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<sst xmlns="http://schemas.openxmlformats.org/spreadsheetml/2006/main" count="67" uniqueCount="47">
  <si>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</si>
  <si>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</si>
  <si>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</si>
  <si>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</si>
  <si>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</si>
  <si>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</si>
  <si>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</si>
  <si>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</si>
  <si>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</si>
  <si>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</si>
  <si>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</si>
  <si>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zakup materiałów i wyposażenia</t>
  </si>
  <si>
    <t>TRANSPORT I ŁĄCZNOŚĆ</t>
  </si>
  <si>
    <t>Drogi publiczne gminne</t>
  </si>
  <si>
    <t>wydatki inwestycyjne jednostek budżetowych</t>
  </si>
  <si>
    <t>GOSPODARKA KOMUNALNA I OCHRONA ŚRODOWISKA</t>
  </si>
  <si>
    <t>Szkoły podstawowe</t>
  </si>
  <si>
    <t>zakup usług pozostałych</t>
  </si>
  <si>
    <t>wynagrodzenia osobowe pracowników</t>
  </si>
  <si>
    <t>składki na ubezpieczenia społeczne</t>
  </si>
  <si>
    <t>Gimnazja</t>
  </si>
  <si>
    <t>zakup usług remontowych</t>
  </si>
  <si>
    <t>Pozostała działalność</t>
  </si>
  <si>
    <t>Przedszkola</t>
  </si>
  <si>
    <t>BEZPIECZEŃSTWO PUBLICZNE I OCHRONA PRZECIWPOŻAROWA</t>
  </si>
  <si>
    <t>Oddziały przedszkolne w szkołach podstawowych</t>
  </si>
  <si>
    <t>dodatkowe wynagrodzenie roczne</t>
  </si>
  <si>
    <t>Gospodarka ściekowa i ochrona wód</t>
  </si>
  <si>
    <t>Oświetlenie ulic, placów i dróg</t>
  </si>
  <si>
    <t>Utrzymanie zieleni w miastach i gminach</t>
  </si>
  <si>
    <t>składki na Fundusz Pracy</t>
  </si>
  <si>
    <t>EDUKACYJNA OPIEKA WYCHOWAWCZA</t>
  </si>
  <si>
    <t>Świetlice szkolne</t>
  </si>
  <si>
    <t>koszty postępowania sądowego i prokuratorskiego</t>
  </si>
  <si>
    <t>DZIAŁALNOŚĆ USŁUGOWA</t>
  </si>
  <si>
    <t>Prace geodezyjne i kartograficzne (nieinwestycyjne)</t>
  </si>
  <si>
    <t>dotacje celowe przekazane do samorządu województwa na zadania bieżące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</si>
  <si>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</si>
  <si>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 xml:space="preserve">Opracowania geodezyjne i kartograficzne </t>
  </si>
  <si>
    <t>dotacja podmiotowa z budżetu dla niepublicznej jednostki systemu oświaty</t>
  </si>
  <si>
    <t>podróże służbowe zagraniczne</t>
  </si>
  <si>
    <t>Zarzadzanie kryzysowe</t>
  </si>
  <si>
    <t>POMOC SPOŁECZNA</t>
  </si>
  <si>
    <t>świadczenia społeczne</t>
  </si>
  <si>
    <t>Oczyszczanie miast i wsi</t>
  </si>
  <si>
    <t>do Uchwały Nr XIX/194/2008</t>
  </si>
  <si>
    <t>z dnia 04 marca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</si>
</sst>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4" fontId="5" fillId="0" borderId="17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/>
    </xf>
    <xf numFmtId="0" fontId="5" fillId="0" borderId="25" xfId="0" applyFont="1" applyBorder="1" applyAlignment="1">
      <alignment horizontal="left" wrapText="1"/>
    </xf>
    <xf numFmtId="4" fontId="5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110" t="s">
        <v>10</v>
      </c>
      <c r="F1" s="110"/>
    </row>
    <row r="2" spans="2:9" ht="12.75">
      <c r="B2" s="1"/>
      <c r="C2" s="4"/>
      <c r="D2" s="4"/>
      <c r="E2" s="110" t="s">
        <v>45</v>
      </c>
      <c r="F2" s="110"/>
      <c r="I2" s="6"/>
    </row>
    <row r="3" spans="3:9" ht="12.75">
      <c r="C3" s="4"/>
      <c r="D3" s="4"/>
      <c r="E3" s="110" t="s">
        <v>7</v>
      </c>
      <c r="F3" s="110"/>
      <c r="I3" s="7"/>
    </row>
    <row r="4" spans="2:9" ht="12.75">
      <c r="B4" s="8" t="s">
        <v>8</v>
      </c>
      <c r="C4" s="4"/>
      <c r="D4" s="4"/>
      <c r="E4" s="110" t="s">
        <v>46</v>
      </c>
      <c r="F4" s="110"/>
      <c r="I4" s="7"/>
    </row>
    <row r="5" spans="2:9" ht="13.5" thickBot="1">
      <c r="B5" s="8"/>
      <c r="C5" s="4"/>
      <c r="D5" s="4"/>
      <c r="E5" s="4"/>
      <c r="F5" s="4"/>
      <c r="I5" s="7"/>
    </row>
    <row r="6" spans="1:6" ht="15.75" thickBot="1">
      <c r="A6" s="22" t="s">
        <v>0</v>
      </c>
      <c r="B6" s="10" t="s">
        <v>1</v>
      </c>
      <c r="C6" s="22" t="s">
        <v>2</v>
      </c>
      <c r="D6" s="22" t="s">
        <v>3</v>
      </c>
      <c r="E6" s="10" t="s">
        <v>4</v>
      </c>
      <c r="F6" s="22" t="s">
        <v>5</v>
      </c>
    </row>
    <row r="7" spans="1:6" ht="20.25" customHeight="1" hidden="1" thickBot="1">
      <c r="A7" s="13"/>
      <c r="B7" s="35"/>
      <c r="C7" s="13"/>
      <c r="D7" s="32"/>
      <c r="E7" s="26"/>
      <c r="F7" s="27"/>
    </row>
    <row r="8" spans="1:6" s="8" customFormat="1" ht="15.75" customHeight="1">
      <c r="A8" s="16">
        <v>600</v>
      </c>
      <c r="B8" s="62" t="s">
        <v>12</v>
      </c>
      <c r="C8" s="41"/>
      <c r="D8" s="33"/>
      <c r="E8" s="39"/>
      <c r="F8" s="34">
        <f>SUM(F9)</f>
        <v>125000</v>
      </c>
    </row>
    <row r="9" spans="1:6" s="28" customFormat="1" ht="15.75" customHeight="1">
      <c r="A9" s="12"/>
      <c r="B9" s="21" t="s">
        <v>13</v>
      </c>
      <c r="C9" s="42">
        <v>60016</v>
      </c>
      <c r="D9" s="15"/>
      <c r="E9" s="40"/>
      <c r="F9" s="17">
        <f>SUM(F10:F10)</f>
        <v>125000</v>
      </c>
    </row>
    <row r="10" spans="1:6" ht="29.25" customHeight="1" thickBot="1">
      <c r="A10" s="13"/>
      <c r="B10" s="51" t="s">
        <v>14</v>
      </c>
      <c r="C10" s="52"/>
      <c r="D10" s="29">
        <v>6050</v>
      </c>
      <c r="E10" s="58"/>
      <c r="F10" s="53">
        <v>125000</v>
      </c>
    </row>
    <row r="11" spans="1:6" ht="15.75" customHeight="1">
      <c r="A11" s="11">
        <v>710</v>
      </c>
      <c r="B11" s="54" t="s">
        <v>34</v>
      </c>
      <c r="C11" s="61"/>
      <c r="D11" s="46"/>
      <c r="E11" s="18">
        <f>E12+E15</f>
        <v>485500</v>
      </c>
      <c r="F11" s="18">
        <f>F12+F15</f>
        <v>485500</v>
      </c>
    </row>
    <row r="12" spans="1:6" ht="28.5" customHeight="1">
      <c r="A12" s="13"/>
      <c r="B12" s="21" t="s">
        <v>35</v>
      </c>
      <c r="C12" s="42">
        <v>71013</v>
      </c>
      <c r="D12" s="47"/>
      <c r="E12" s="17">
        <f>SUM(E14)</f>
        <v>0</v>
      </c>
      <c r="F12" s="17">
        <f>SUM(F13:F14)</f>
        <v>485500</v>
      </c>
    </row>
    <row r="13" spans="1:6" ht="66" customHeight="1">
      <c r="A13" s="13"/>
      <c r="B13" s="64" t="s">
        <v>36</v>
      </c>
      <c r="C13" s="42"/>
      <c r="D13" s="49">
        <v>2330</v>
      </c>
      <c r="E13" s="48"/>
      <c r="F13" s="48">
        <v>475500</v>
      </c>
    </row>
    <row r="14" spans="1:6" ht="78.75" customHeight="1">
      <c r="A14" s="13"/>
      <c r="B14" s="64" t="s">
        <v>37</v>
      </c>
      <c r="C14" s="55"/>
      <c r="D14" s="49">
        <v>6630</v>
      </c>
      <c r="E14" s="48"/>
      <c r="F14" s="48">
        <v>10000</v>
      </c>
    </row>
    <row r="15" spans="1:6" ht="27.75" customHeight="1">
      <c r="A15" s="13"/>
      <c r="B15" s="37" t="s">
        <v>38</v>
      </c>
      <c r="C15" s="42">
        <v>71014</v>
      </c>
      <c r="D15" s="47"/>
      <c r="E15" s="17">
        <f>SUM(E16:E16)</f>
        <v>485500</v>
      </c>
      <c r="F15" s="17">
        <f>SUM(F16:F16)</f>
        <v>0</v>
      </c>
    </row>
    <row r="16" spans="1:6" ht="15" customHeight="1" thickBot="1">
      <c r="A16" s="63"/>
      <c r="B16" s="64" t="s">
        <v>17</v>
      </c>
      <c r="C16" s="52"/>
      <c r="D16" s="49">
        <v>4300</v>
      </c>
      <c r="E16" s="48">
        <v>485500</v>
      </c>
      <c r="F16" s="53"/>
    </row>
    <row r="17" spans="1:6" ht="27" customHeight="1">
      <c r="A17" s="68">
        <v>754</v>
      </c>
      <c r="B17" s="80" t="s">
        <v>24</v>
      </c>
      <c r="C17" s="33"/>
      <c r="D17" s="33"/>
      <c r="E17" s="34"/>
      <c r="F17" s="34">
        <f>SUM(F18)</f>
        <v>2000</v>
      </c>
    </row>
    <row r="18" spans="1:6" ht="17.25" customHeight="1">
      <c r="A18" s="50"/>
      <c r="B18" s="37" t="s">
        <v>41</v>
      </c>
      <c r="C18" s="15">
        <v>75421</v>
      </c>
      <c r="D18" s="15"/>
      <c r="E18" s="17"/>
      <c r="F18" s="17">
        <f>SUM(F19)</f>
        <v>2000</v>
      </c>
    </row>
    <row r="19" spans="1:6" ht="17.25" customHeight="1" thickBot="1">
      <c r="A19" s="50"/>
      <c r="B19" s="81" t="s">
        <v>11</v>
      </c>
      <c r="C19" s="78"/>
      <c r="D19" s="77">
        <v>4210</v>
      </c>
      <c r="E19" s="79"/>
      <c r="F19" s="79">
        <v>2000</v>
      </c>
    </row>
    <row r="20" spans="1:37" ht="18.75" customHeight="1">
      <c r="A20" s="11">
        <v>801</v>
      </c>
      <c r="B20" s="14" t="s">
        <v>9</v>
      </c>
      <c r="C20" s="31"/>
      <c r="D20" s="16"/>
      <c r="E20" s="19">
        <f>E21+E26+E30+E34</f>
        <v>2000</v>
      </c>
      <c r="F20" s="19">
        <f>F21+F26+F30+F34</f>
        <v>1167677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9" customFormat="1" ht="15.75" customHeight="1">
      <c r="A21" s="12"/>
      <c r="B21" s="36" t="s">
        <v>16</v>
      </c>
      <c r="C21" s="30">
        <v>80101</v>
      </c>
      <c r="D21" s="29"/>
      <c r="E21" s="20"/>
      <c r="F21" s="20">
        <f>SUM(F22:F25)</f>
        <v>600649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9" customFormat="1" ht="17.25" customHeight="1">
      <c r="A22" s="12"/>
      <c r="B22" s="51" t="s">
        <v>18</v>
      </c>
      <c r="C22" s="66"/>
      <c r="D22" s="70">
        <v>4010</v>
      </c>
      <c r="E22" s="67"/>
      <c r="F22" s="67">
        <v>484007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9" customFormat="1" ht="17.25" customHeight="1">
      <c r="A23" s="12"/>
      <c r="B23" s="51" t="s">
        <v>19</v>
      </c>
      <c r="C23" s="66"/>
      <c r="D23" s="70">
        <v>4110</v>
      </c>
      <c r="E23" s="67"/>
      <c r="F23" s="67">
        <v>74784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9" customFormat="1" ht="17.25" customHeight="1">
      <c r="A24" s="12"/>
      <c r="B24" s="51" t="s">
        <v>30</v>
      </c>
      <c r="C24" s="66"/>
      <c r="D24" s="70">
        <v>4120</v>
      </c>
      <c r="E24" s="67"/>
      <c r="F24" s="67">
        <v>11858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9" customFormat="1" ht="27" customHeight="1">
      <c r="A25" s="12"/>
      <c r="B25" s="64" t="s">
        <v>14</v>
      </c>
      <c r="C25" s="66"/>
      <c r="D25" s="70">
        <v>6050</v>
      </c>
      <c r="E25" s="67"/>
      <c r="F25" s="67">
        <v>30000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9" customFormat="1" ht="24.75" customHeight="1">
      <c r="A26" s="12"/>
      <c r="B26" s="37" t="s">
        <v>25</v>
      </c>
      <c r="C26" s="66">
        <v>80103</v>
      </c>
      <c r="D26" s="70"/>
      <c r="E26" s="65"/>
      <c r="F26" s="65">
        <f>SUM(F27:F29)</f>
        <v>70632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9" customFormat="1" ht="18" customHeight="1">
      <c r="A27" s="12"/>
      <c r="B27" s="51" t="s">
        <v>18</v>
      </c>
      <c r="C27" s="66"/>
      <c r="D27" s="70">
        <v>4010</v>
      </c>
      <c r="E27" s="67"/>
      <c r="F27" s="67">
        <v>59902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9" customFormat="1" ht="18" customHeight="1">
      <c r="A28" s="12"/>
      <c r="B28" s="51" t="s">
        <v>19</v>
      </c>
      <c r="C28" s="66"/>
      <c r="D28" s="70">
        <v>4110</v>
      </c>
      <c r="E28" s="67"/>
      <c r="F28" s="67">
        <v>9262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9" customFormat="1" ht="18" customHeight="1">
      <c r="A29" s="12"/>
      <c r="B29" s="51" t="s">
        <v>30</v>
      </c>
      <c r="C29" s="66"/>
      <c r="D29" s="70">
        <v>4120</v>
      </c>
      <c r="E29" s="67"/>
      <c r="F29" s="67">
        <v>1468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9" customFormat="1" ht="15.75" customHeight="1">
      <c r="A30" s="12"/>
      <c r="B30" s="37" t="s">
        <v>23</v>
      </c>
      <c r="C30" s="66">
        <v>80104</v>
      </c>
      <c r="D30" s="71"/>
      <c r="E30" s="65"/>
      <c r="F30" s="65">
        <f>SUM(F31:F33)</f>
        <v>128432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9" customFormat="1" ht="17.25" customHeight="1">
      <c r="A31" s="12"/>
      <c r="B31" s="44" t="s">
        <v>18</v>
      </c>
      <c r="C31" s="66"/>
      <c r="D31" s="71">
        <v>4010</v>
      </c>
      <c r="E31" s="43"/>
      <c r="F31" s="43">
        <v>108960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9" customFormat="1" ht="17.25" customHeight="1">
      <c r="A32" s="12"/>
      <c r="B32" s="44" t="s">
        <v>19</v>
      </c>
      <c r="C32" s="66"/>
      <c r="D32" s="71">
        <v>4110</v>
      </c>
      <c r="E32" s="43"/>
      <c r="F32" s="43">
        <v>16807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9" customFormat="1" ht="17.25" customHeight="1">
      <c r="A33" s="12"/>
      <c r="B33" s="44" t="s">
        <v>30</v>
      </c>
      <c r="C33" s="66"/>
      <c r="D33" s="71">
        <v>4120</v>
      </c>
      <c r="E33" s="43"/>
      <c r="F33" s="43">
        <v>2665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9" customFormat="1" ht="15.75" customHeight="1">
      <c r="A34" s="12"/>
      <c r="B34" s="37" t="s">
        <v>20</v>
      </c>
      <c r="C34" s="66">
        <v>80110</v>
      </c>
      <c r="D34" s="71"/>
      <c r="E34" s="65">
        <f>SUM(E35:E40)</f>
        <v>2000</v>
      </c>
      <c r="F34" s="65">
        <f>SUM(F35:F40)</f>
        <v>367964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9" customFormat="1" ht="39.75" customHeight="1">
      <c r="A35" s="12"/>
      <c r="B35" s="51" t="s">
        <v>39</v>
      </c>
      <c r="C35" s="66"/>
      <c r="D35" s="71">
        <v>2540</v>
      </c>
      <c r="E35" s="65"/>
      <c r="F35" s="43">
        <v>29484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9" customFormat="1" ht="15.75" customHeight="1">
      <c r="A36" s="12"/>
      <c r="B36" s="35" t="s">
        <v>18</v>
      </c>
      <c r="C36" s="66"/>
      <c r="D36" s="71">
        <v>4010</v>
      </c>
      <c r="E36" s="65"/>
      <c r="F36" s="43">
        <v>285654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9" customFormat="1" ht="15.75" customHeight="1">
      <c r="A37" s="12"/>
      <c r="B37" s="51" t="s">
        <v>26</v>
      </c>
      <c r="C37" s="66"/>
      <c r="D37" s="71">
        <v>4040</v>
      </c>
      <c r="E37" s="43">
        <v>2000</v>
      </c>
      <c r="F37" s="4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9" customFormat="1" ht="15.75" customHeight="1">
      <c r="A38" s="12"/>
      <c r="B38" s="51" t="s">
        <v>19</v>
      </c>
      <c r="C38" s="66"/>
      <c r="D38" s="71">
        <v>4110</v>
      </c>
      <c r="E38" s="65"/>
      <c r="F38" s="43">
        <v>43827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9" customFormat="1" ht="17.25" customHeight="1">
      <c r="A39" s="12"/>
      <c r="B39" s="69" t="s">
        <v>30</v>
      </c>
      <c r="C39" s="30"/>
      <c r="D39" s="29">
        <v>4120</v>
      </c>
      <c r="E39" s="23"/>
      <c r="F39" s="23">
        <v>6999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9" customFormat="1" ht="17.25" customHeight="1" thickBot="1">
      <c r="A40" s="56"/>
      <c r="B40" s="105" t="s">
        <v>40</v>
      </c>
      <c r="C40" s="106"/>
      <c r="D40" s="107">
        <v>4420</v>
      </c>
      <c r="E40" s="108"/>
      <c r="F40" s="108">
        <v>2000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9" customFormat="1" ht="17.25" customHeight="1">
      <c r="A41" s="16">
        <v>852</v>
      </c>
      <c r="B41" s="102" t="s">
        <v>42</v>
      </c>
      <c r="C41" s="103"/>
      <c r="D41" s="33"/>
      <c r="E41" s="104"/>
      <c r="F41" s="104">
        <f>SUM(F42)</f>
        <v>41202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9" customFormat="1" ht="17.25" customHeight="1">
      <c r="A42" s="12"/>
      <c r="B42" s="97" t="s">
        <v>22</v>
      </c>
      <c r="C42" s="30">
        <v>85295</v>
      </c>
      <c r="D42" s="15"/>
      <c r="E42" s="20"/>
      <c r="F42" s="20">
        <f>SUM(F43)</f>
        <v>41202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9" customFormat="1" ht="17.25" customHeight="1" thickBot="1">
      <c r="A43" s="56"/>
      <c r="B43" s="105" t="s">
        <v>43</v>
      </c>
      <c r="C43" s="106"/>
      <c r="D43" s="107">
        <v>3110</v>
      </c>
      <c r="E43" s="108"/>
      <c r="F43" s="108">
        <v>41202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9" customFormat="1" ht="27.75" customHeight="1">
      <c r="A44" s="96">
        <v>854</v>
      </c>
      <c r="B44" s="14" t="s">
        <v>31</v>
      </c>
      <c r="C44" s="31"/>
      <c r="D44" s="16"/>
      <c r="E44" s="19"/>
      <c r="F44" s="19">
        <f>SUM(F45)</f>
        <v>27675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9" customFormat="1" ht="15" customHeight="1">
      <c r="A45" s="12"/>
      <c r="B45" s="60" t="s">
        <v>32</v>
      </c>
      <c r="C45" s="30">
        <v>85401</v>
      </c>
      <c r="D45" s="15"/>
      <c r="E45" s="20"/>
      <c r="F45" s="20">
        <f>SUM(F46:F48)</f>
        <v>27675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9" customFormat="1" ht="15" customHeight="1">
      <c r="A46" s="12"/>
      <c r="B46" s="35" t="s">
        <v>18</v>
      </c>
      <c r="C46" s="38"/>
      <c r="D46" s="32">
        <v>4010</v>
      </c>
      <c r="E46" s="59"/>
      <c r="F46" s="59">
        <v>23475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9" customFormat="1" ht="18" customHeight="1">
      <c r="A47" s="12"/>
      <c r="B47" s="69" t="s">
        <v>19</v>
      </c>
      <c r="C47" s="30"/>
      <c r="D47" s="29">
        <v>4110</v>
      </c>
      <c r="E47" s="23"/>
      <c r="F47" s="23">
        <v>3624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9" customFormat="1" ht="18" customHeight="1" thickBot="1">
      <c r="A48" s="12"/>
      <c r="B48" s="35" t="s">
        <v>30</v>
      </c>
      <c r="C48" s="38"/>
      <c r="D48" s="32">
        <v>4120</v>
      </c>
      <c r="E48" s="59"/>
      <c r="F48" s="59">
        <v>576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ht="27.75" customHeight="1">
      <c r="A49" s="100">
        <v>900</v>
      </c>
      <c r="B49" s="98" t="s">
        <v>15</v>
      </c>
      <c r="C49" s="83"/>
      <c r="D49" s="83"/>
      <c r="E49" s="84">
        <f>E50+E52+E54+E59</f>
        <v>10000</v>
      </c>
      <c r="F49" s="85">
        <f>F50+F52+F54+F57+F59</f>
        <v>1622441.97</v>
      </c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25.5" customHeight="1">
      <c r="A50" s="95"/>
      <c r="B50" s="88" t="s">
        <v>27</v>
      </c>
      <c r="C50" s="82">
        <v>90001</v>
      </c>
      <c r="D50" s="82"/>
      <c r="E50" s="89"/>
      <c r="F50" s="94">
        <f>SUM(F51)</f>
        <v>162050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27.75" customHeight="1">
      <c r="A51" s="95"/>
      <c r="B51" s="64" t="s">
        <v>14</v>
      </c>
      <c r="C51" s="92"/>
      <c r="D51" s="90">
        <v>6050</v>
      </c>
      <c r="E51" s="57"/>
      <c r="F51" s="93">
        <v>162050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4.25" customHeight="1">
      <c r="A52" s="95"/>
      <c r="B52" s="21" t="s">
        <v>44</v>
      </c>
      <c r="C52" s="82">
        <v>90003</v>
      </c>
      <c r="D52" s="82"/>
      <c r="E52" s="89"/>
      <c r="F52" s="94">
        <f>SUM(F53)</f>
        <v>45000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20.25" customHeight="1">
      <c r="A53" s="95"/>
      <c r="B53" s="64" t="s">
        <v>17</v>
      </c>
      <c r="C53" s="92"/>
      <c r="D53" s="90">
        <v>4300</v>
      </c>
      <c r="E53" s="57"/>
      <c r="F53" s="93">
        <v>45000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27.75" customHeight="1">
      <c r="A54" s="95"/>
      <c r="B54" s="21" t="s">
        <v>29</v>
      </c>
      <c r="C54" s="15">
        <v>90004</v>
      </c>
      <c r="D54" s="15"/>
      <c r="E54" s="17"/>
      <c r="F54" s="91">
        <f>SUM(F55:F56)</f>
        <v>107391.97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8.75" customHeight="1">
      <c r="A55" s="95"/>
      <c r="B55" s="64" t="s">
        <v>21</v>
      </c>
      <c r="C55" s="29"/>
      <c r="D55" s="29">
        <v>4300</v>
      </c>
      <c r="E55" s="48"/>
      <c r="F55" s="87">
        <v>50000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27.75" customHeight="1">
      <c r="A56" s="95"/>
      <c r="B56" s="64" t="s">
        <v>14</v>
      </c>
      <c r="C56" s="86"/>
      <c r="D56" s="29">
        <v>6059</v>
      </c>
      <c r="E56" s="48"/>
      <c r="F56" s="87">
        <v>57391.97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8" customHeight="1">
      <c r="A57" s="95"/>
      <c r="B57" s="21" t="s">
        <v>28</v>
      </c>
      <c r="C57" s="82">
        <v>90015</v>
      </c>
      <c r="D57" s="82"/>
      <c r="E57" s="89"/>
      <c r="F57" s="94">
        <f>SUM(F58)</f>
        <v>18000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27.75" customHeight="1">
      <c r="A58" s="95"/>
      <c r="B58" s="64" t="s">
        <v>14</v>
      </c>
      <c r="C58" s="92"/>
      <c r="D58" s="90">
        <v>6050</v>
      </c>
      <c r="E58" s="57"/>
      <c r="F58" s="93">
        <v>18000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7.25" customHeight="1">
      <c r="A59" s="45"/>
      <c r="B59" s="21" t="s">
        <v>22</v>
      </c>
      <c r="C59" s="82">
        <v>90095</v>
      </c>
      <c r="D59" s="90"/>
      <c r="E59" s="89">
        <f>SUM(E60:E61)</f>
        <v>10000</v>
      </c>
      <c r="F59" s="89">
        <f>SUM(F60:F62)</f>
        <v>1290000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7.25" customHeight="1">
      <c r="A60" s="45"/>
      <c r="B60" s="64" t="s">
        <v>17</v>
      </c>
      <c r="C60" s="15"/>
      <c r="D60" s="29">
        <v>4300</v>
      </c>
      <c r="E60" s="48">
        <v>10000</v>
      </c>
      <c r="F60" s="87">
        <v>60000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27.75" customHeight="1">
      <c r="A61" s="45"/>
      <c r="B61" s="64" t="s">
        <v>33</v>
      </c>
      <c r="C61" s="15"/>
      <c r="D61" s="29">
        <v>4610</v>
      </c>
      <c r="E61" s="48"/>
      <c r="F61" s="87">
        <v>10000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28.5" customHeight="1" thickBot="1">
      <c r="A62" s="101"/>
      <c r="B62" s="64" t="s">
        <v>14</v>
      </c>
      <c r="C62" s="106"/>
      <c r="D62" s="107">
        <v>6050</v>
      </c>
      <c r="E62" s="108"/>
      <c r="F62" s="109">
        <v>1220000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6" s="2" customFormat="1" ht="21" customHeight="1" thickBot="1">
      <c r="A63" s="99"/>
      <c r="B63" s="73" t="s">
        <v>6</v>
      </c>
      <c r="C63" s="74"/>
      <c r="D63" s="72"/>
      <c r="E63" s="75">
        <f>E8+E11+E17+E20+E41+E44+E49</f>
        <v>497500</v>
      </c>
      <c r="F63" s="75">
        <f>F8+F11+F17+F20+F41+F44+F49</f>
        <v>3471495.9699999997</v>
      </c>
    </row>
    <row r="64" spans="1:2" ht="12.75">
      <c r="A64" s="2"/>
      <c r="B64" s="2"/>
    </row>
    <row r="65" spans="1:6" ht="12.75">
      <c r="A65" s="2"/>
      <c r="B65" s="2"/>
      <c r="F65" s="5"/>
    </row>
    <row r="66" spans="1:2" ht="12.75">
      <c r="A66" s="2"/>
      <c r="B66" s="2"/>
    </row>
    <row r="67" spans="1:2" ht="12.75">
      <c r="A67" s="2"/>
      <c r="B67" s="2"/>
    </row>
    <row r="68" spans="1:5" ht="12.75">
      <c r="A68" s="2"/>
      <c r="B68" s="2"/>
      <c r="E68" s="76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ht="12.75">
      <c r="B81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2008-02-22T10:22:54Z</cp:lastPrinted>
  <dcterms:created xsi:type="dcterms:W3CDTF">2002-08-08T06:49:54Z</dcterms:created>
  <dcterms:modified xsi:type="dcterms:W3CDTF">2008-03-11T13:11:14Z</dcterms:modified>
  <cp:category/>
  <cp:version/>
  <cp:contentType/>
  <cp:contentStatus/>
</cp:coreProperties>
</file>